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menges\Desktop\PooledFundWeb\November\"/>
    </mc:Choice>
  </mc:AlternateContent>
  <bookViews>
    <workbookView xWindow="2790" yWindow="0" windowWidth="20460" windowHeight="8130" tabRatio="492"/>
  </bookViews>
  <sheets>
    <sheet name="Final" sheetId="19" r:id="rId1"/>
  </sheets>
  <definedNames>
    <definedName name="_1610.01 General" localSheetId="0">Final!#REF!</definedName>
    <definedName name="_xlnm.Print_Area" localSheetId="0">Final!$A$2:$G$29</definedName>
  </definedNames>
  <calcPr calcId="162913"/>
</workbook>
</file>

<file path=xl/calcChain.xml><?xml version="1.0" encoding="utf-8"?>
<calcChain xmlns="http://schemas.openxmlformats.org/spreadsheetml/2006/main">
  <c r="AE11" i="19" l="1"/>
  <c r="Y13" i="19"/>
  <c r="Y15" i="19"/>
  <c r="Y14" i="19"/>
  <c r="Y16" i="19"/>
  <c r="Y18" i="19"/>
  <c r="Y19" i="19"/>
  <c r="Y21" i="19"/>
  <c r="Y20" i="19"/>
  <c r="Y22" i="19"/>
  <c r="Y23" i="19"/>
  <c r="Y24" i="19"/>
  <c r="Y12" i="19"/>
  <c r="AC16" i="19"/>
  <c r="AC14" i="19"/>
  <c r="AC15" i="19"/>
  <c r="AB13" i="19"/>
  <c r="AA13" i="19"/>
  <c r="AC12" i="19"/>
  <c r="AE12" i="19" l="1"/>
  <c r="AC13" i="19"/>
  <c r="AE13" i="19" l="1"/>
  <c r="AE14" i="19" s="1"/>
  <c r="AE15" i="19" s="1"/>
  <c r="AE16" i="19" s="1"/>
</calcChain>
</file>

<file path=xl/sharedStrings.xml><?xml version="1.0" encoding="utf-8"?>
<sst xmlns="http://schemas.openxmlformats.org/spreadsheetml/2006/main" count="147" uniqueCount="106">
  <si>
    <t>TL-2</t>
  </si>
  <si>
    <t>TL-3</t>
  </si>
  <si>
    <t>TL-2 / TL-3 / TL-4 / TL-5</t>
  </si>
  <si>
    <t>Preliminary Test Conduction Cost ($)</t>
  </si>
  <si>
    <t>Preliminary System Construction Cost ($)</t>
  </si>
  <si>
    <t>MGS w/ flare</t>
  </si>
  <si>
    <t>TL-4 on 42" barrier - CIP Foundation Study</t>
  </si>
  <si>
    <t>MGS-Compatible Buried in Backslope</t>
  </si>
  <si>
    <t>PennDOT Weak Post System</t>
  </si>
  <si>
    <t>MGS Non-Blocked - with reduced post spacing</t>
  </si>
  <si>
    <t>MGS down from 8:1 slope break</t>
  </si>
  <si>
    <t>T-intersection test(s) (short radius)</t>
  </si>
  <si>
    <t>MGS Non-Blocked (double sided median)</t>
  </si>
  <si>
    <t>Tot</t>
  </si>
  <si>
    <t>31" W-Beam Guardrail w/ steel (and wood) posts in concrete mow strip</t>
  </si>
  <si>
    <t>Raised Blocks Crash Test</t>
  </si>
  <si>
    <t>Project</t>
  </si>
  <si>
    <t>DOT1</t>
  </si>
  <si>
    <t>DOT2</t>
  </si>
  <si>
    <t>DOT3</t>
  </si>
  <si>
    <t>DOT4</t>
  </si>
  <si>
    <t>DOT5</t>
  </si>
  <si>
    <t>DOT6</t>
  </si>
  <si>
    <t>DOT7</t>
  </si>
  <si>
    <t>DOT8</t>
  </si>
  <si>
    <t>DOT9</t>
  </si>
  <si>
    <t>DOT10</t>
  </si>
  <si>
    <t>DOT11</t>
  </si>
  <si>
    <t>DOT12</t>
  </si>
  <si>
    <t>DOT13</t>
  </si>
  <si>
    <t>DOT14</t>
  </si>
  <si>
    <t>DOT15</t>
  </si>
  <si>
    <t>DOT16</t>
  </si>
  <si>
    <t>DOT17</t>
  </si>
  <si>
    <t>N/A</t>
  </si>
  <si>
    <t>D. Sheppard (FL)</t>
  </si>
  <si>
    <t>J. Petterson (WA)</t>
  </si>
  <si>
    <t>D. Hardy/J. Hall (WV)</t>
  </si>
  <si>
    <t>M. Elle (MN)</t>
  </si>
  <si>
    <t>C. Lindsey (TX)</t>
  </si>
  <si>
    <t>J. Jefferson (AK)</t>
  </si>
  <si>
    <t>A. Hangul (TN)</t>
  </si>
  <si>
    <t>DOT Representative</t>
  </si>
  <si>
    <t>Preliminary Cost ($) (rough estimates, subject to change)</t>
  </si>
  <si>
    <t>Total ($)</t>
  </si>
  <si>
    <t>Description</t>
  </si>
  <si>
    <t>Modify and re-evalaute stacked W-beam transition for 31" guardrail.  Under pooled fund project 604581, the stacked W-beam transition did not perform succesfully for MASH Test 3-21 due to rollover event.</t>
  </si>
  <si>
    <t>Test MGS system (8" blockouts) at different flare rates.  Which flare rates should be tested?</t>
  </si>
  <si>
    <t>Test MGS system (8" blockouts) down 8:1 slope break.</t>
  </si>
  <si>
    <t>Test MGS system  with no blockouts, and reduced post spacing.</t>
  </si>
  <si>
    <t>Test double sided median version of MGS, no blockouts, and reduced post spacing.</t>
  </si>
  <si>
    <t>Results of Last Year's Voting</t>
  </si>
  <si>
    <t>Status</t>
  </si>
  <si>
    <t>The purposes of this research are to full-scale crash test and evaluate the performance of a 31-inch Buried-In-Backslope (BIB) terminal design compatible with an MGS guardrail system.</t>
  </si>
  <si>
    <t>The purposes of this research are to full-scale crash test and evaluate the performance of a W-beam rail system with 8-inch blockouts raised on steel posts as a mean for adjusting rail height.</t>
  </si>
  <si>
    <t>Objective; to determine the minimum foundation requirements for a 42” tall barrier for TL-4 conditions.</t>
  </si>
  <si>
    <t>Information gathering and organizing for the multiple scorecards that will be used at the annual meeting</t>
  </si>
  <si>
    <t>Full-scale crash test recommendations made from Phase I of this project, which involves analysis of design application variations for short radius system.</t>
  </si>
  <si>
    <t>Scorecard 3 support</t>
  </si>
  <si>
    <t xml:space="preserve"> Conduct full-scale crash testing  MGS with 8" block-outs placed on a 1H:1V slope.  Guardrail face  aligned with the break point of the slope. Tests MASH 3-10 and MASH 3-11 will be conducted.</t>
  </si>
  <si>
    <t>1:1 slope test(s)
(Additional phase of prior project)</t>
  </si>
  <si>
    <t>FUNDED at FALL 2016 MEETING</t>
  </si>
  <si>
    <t>2016 UNFUNDED (DIDN'T MAKE THE CUT)</t>
  </si>
  <si>
    <t>FUNDED PRIOR TO FALL 2016</t>
  </si>
  <si>
    <t>PROJECTS</t>
  </si>
  <si>
    <t>SEE SCORECARD 1</t>
  </si>
  <si>
    <t>Notes for 2017</t>
  </si>
  <si>
    <t xml:space="preserve">Ongoing </t>
  </si>
  <si>
    <t>Possible Project?</t>
  </si>
  <si>
    <t>YES</t>
  </si>
  <si>
    <t>See "Other", below for details potential tasks to discuss with team</t>
  </si>
  <si>
    <t>NO</t>
  </si>
  <si>
    <t>Finish 3e Bridge railS. Do we  want a 3f (sign supports, breakaway hardware)? Do we want a 4 (temporary work zone)?</t>
  </si>
  <si>
    <t>POSSIBLE OTHER TASKS</t>
  </si>
  <si>
    <t>Scorecard preparation for 2018 meeting</t>
  </si>
  <si>
    <t>Scorecards as the team’s implementation status tracking tool</t>
  </si>
  <si>
    <t xml:space="preserve">Do we want to make the investment to circle back to the scorecards we have used so far (scorecard 1 through scorecard 3d), and add any of your state’s systems (that are not already on the scorecard), to track MASH compliance for systems? Example: if you have a cast-in-place barrier not currently shown on the scorecards, we could add it, and investigate the MASH compliancy status and report the result on the scorecard. 
An advantage to this approach is that the systems you use then become part of the national discussion regarding MASH implementation, as they are tracked, and we can speak to those systems or categories that will not meet the implementation schedule.
</t>
  </si>
  <si>
    <t xml:space="preserve"> Bridge rail support
 (other than scorecard development)</t>
  </si>
  <si>
    <t>Is there anything that can be done (synopsis? What is the NCHRP panel doing? Anything?) that would position us better for next year’s discussions on bridge rail?</t>
  </si>
  <si>
    <t xml:space="preserve">Still want to fund a "phase 2"? </t>
  </si>
  <si>
    <t xml:space="preserve">See "Funded Prior to 2016" section </t>
  </si>
  <si>
    <t>Testing Planned for November 2017</t>
  </si>
  <si>
    <t>No future phases/work anticipated (on Scorecard 1, also)</t>
  </si>
  <si>
    <t xml:space="preserve">DD Approach completed. </t>
  </si>
  <si>
    <t>Possible Add'l Work</t>
  </si>
  <si>
    <t>MASH Testing of Free-Standing and Pinned Temporary Concrete Barrier</t>
  </si>
  <si>
    <t>Oregon pin-and-loop barrier evaluated to MASH TL-3 criteria in free-standing configuration.  Barrier also tested with pins angled into concrete deck to bring restrained barrier system fully up to MASH criteria.</t>
  </si>
  <si>
    <t>Free-standing barrier succesfully tested with full-amtrix. Test of barrier restrained to concrete deck failed. Recommend re-testing with offset from edge of deck.</t>
  </si>
  <si>
    <t>MGS w/ 12ft 6in post spacing (curb) to MASH TL-2</t>
  </si>
  <si>
    <r>
      <t xml:space="preserve">Test PennDOT weak post system MASH 3-10. </t>
    </r>
    <r>
      <rPr>
        <b/>
        <i/>
        <sz val="10"/>
        <rFont val="Arial"/>
        <family val="2"/>
      </rPr>
      <t>NOTE: Test succesfully conducted at TTI for PennDOT. Now have full matrix for this sytem.</t>
    </r>
  </si>
  <si>
    <r>
      <t xml:space="preserve">Test MGS system (8" blockouts) at  12' 6" post spacing (with curb) to MASH TL-2. Prior test without curb succesful.  </t>
    </r>
    <r>
      <rPr>
        <b/>
        <i/>
        <sz val="10"/>
        <rFont val="Arial"/>
        <family val="2"/>
      </rPr>
      <t>NOTE: there is a planned MwRSF test for MGSat 6'3" post spacing on curb and omitted post (or on curb only) at TL-3</t>
    </r>
  </si>
  <si>
    <t>31" Stacked W-Beam Transition
 (continuation of prior pooled fund work)</t>
  </si>
  <si>
    <t xml:space="preserve">Test MGS w/ 8" block-outs in concrete mow strip.  Both steel and wood post options will be tested to MASH Test Level 3 criteria.  </t>
  </si>
  <si>
    <r>
      <rPr>
        <b/>
        <sz val="10"/>
        <rFont val="Arial"/>
        <family val="2"/>
      </rPr>
      <t>This project did not start</t>
    </r>
    <r>
      <rPr>
        <sz val="10"/>
        <rFont val="Arial"/>
        <family val="2"/>
      </rPr>
      <t xml:space="preserve">, as Texas funded a similiar project.   42" SSCB succesfully tested with 1"-asphalt key. Length was 75'. The budgeted funds will be added back into the "account".  </t>
    </r>
  </si>
  <si>
    <t xml:space="preserve"> Does this satisfy project objective? Can run additional MASH Test 4-12 with shorter segment length using existing test installation. Currently,any segment length &lt;75' will require dowels accross joint. </t>
  </si>
  <si>
    <t>Crash tests  planned for November 2017 .</t>
  </si>
  <si>
    <r>
      <rPr>
        <b/>
        <sz val="10"/>
        <rFont val="Arial"/>
        <family val="2"/>
      </rPr>
      <t>This project did not start,</t>
    </r>
    <r>
      <rPr>
        <sz val="10"/>
        <rFont val="Arial"/>
        <family val="2"/>
      </rPr>
      <t xml:space="preserve"> as Phase 1 is still being worked on. </t>
    </r>
    <r>
      <rPr>
        <b/>
        <sz val="10"/>
        <rFont val="Arial"/>
        <family val="2"/>
      </rPr>
      <t xml:space="preserve">Will be discussed under "ongoing projects, next steps" </t>
    </r>
    <r>
      <rPr>
        <sz val="10"/>
        <rFont val="Arial"/>
        <family val="2"/>
      </rPr>
      <t xml:space="preserve"> The budgeted funds will be added back into the "account".</t>
    </r>
  </si>
  <si>
    <r>
      <rPr>
        <sz val="10"/>
        <rFont val="Arial"/>
        <family val="2"/>
      </rPr>
      <t xml:space="preserve">Testing of steel post system on-going. MASH Test 3-10 succesful. </t>
    </r>
    <r>
      <rPr>
        <b/>
        <sz val="10"/>
        <rFont val="Arial"/>
        <family val="2"/>
      </rPr>
      <t>Test 3-11 scheduled for October. Wood post testing scheduled for November 2017</t>
    </r>
  </si>
  <si>
    <t>SEE SCORECARD 2</t>
  </si>
  <si>
    <t>Missing any?</t>
  </si>
  <si>
    <t>SEE SCORECARD 3a</t>
  </si>
  <si>
    <t>Didn't make the cut last year, want to add it back on?</t>
  </si>
  <si>
    <t xml:space="preserve"> </t>
  </si>
  <si>
    <t>Professional opinion/“Due diligence” documentation support</t>
  </si>
  <si>
    <r>
      <t xml:space="preserve"> Support for documentation of MASH compliance for different systems following the “due diligence” approach. </t>
    </r>
    <r>
      <rPr>
        <i/>
        <sz val="10"/>
        <color rgb="FFC00000"/>
        <rFont val="Arial"/>
        <family val="2"/>
      </rPr>
      <t>Give examples of what this could be:</t>
    </r>
    <r>
      <rPr>
        <sz val="10"/>
        <color rgb="FFFF0000"/>
        <rFont val="Arial"/>
        <family val="2"/>
      </rPr>
      <t xml:space="preserve">
</t>
    </r>
  </si>
  <si>
    <r>
      <t xml:space="preserve">Retest barrier restrained to concrete deck with offset from deck edge.  Critical test is MASH 3-11. Full matrix would also require MASH 3-10. </t>
    </r>
    <r>
      <rPr>
        <i/>
        <sz val="10"/>
        <color rgb="FFC00000"/>
        <rFont val="Arial"/>
        <family val="2"/>
      </rPr>
      <t xml:space="preserve">Sticking with "due diligence" approach, right? This will be discussed with all other portable barriers during the scorecard 3b discussion.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</si>
</sst>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7" x14ac:knownFonts="1">
    <font>
      <sz val="10"/>
      <name val="Arial"/>
    </font>
    <font>
      <sz val="11"/>
      <color theme="1"/>
      <name val="Calibri"/>
      <family val="2"/>
      <scheme val="minor"/>
    </font>
    <font>
      <b/>
      <sz val="10"/>
      <name val="Arial"/>
      <family val="2"/>
    </font>
    <font>
      <b/>
      <sz val="11"/>
      <name val="Arial"/>
      <family val="2"/>
    </font>
    <font>
      <b/>
      <sz val="14"/>
      <name val="Arial"/>
      <family val="2"/>
    </font>
    <font>
      <sz val="10"/>
      <name val="Arial"/>
      <family val="2"/>
    </font>
    <font>
      <b/>
      <sz val="11"/>
      <color rgb="FF006100"/>
      <name val="Calibri"/>
      <family val="2"/>
      <scheme val="minor"/>
    </font>
    <font>
      <sz val="10"/>
      <name val="Times New Roman"/>
      <family val="1"/>
    </font>
    <font>
      <b/>
      <sz val="10"/>
      <name val="Times New Roman"/>
      <family val="1"/>
    </font>
    <font>
      <sz val="18"/>
      <name val="Arial"/>
      <family val="2"/>
    </font>
    <font>
      <b/>
      <sz val="12"/>
      <name val="Arial"/>
      <family val="2"/>
    </font>
    <font>
      <sz val="12"/>
      <name val="Arial"/>
      <family val="2"/>
    </font>
    <font>
      <b/>
      <sz val="9"/>
      <name val="Arial"/>
      <family val="2"/>
    </font>
    <font>
      <i/>
      <sz val="10"/>
      <name val="Arial"/>
      <family val="2"/>
    </font>
    <font>
      <sz val="10"/>
      <color rgb="FFFF0000"/>
      <name val="Arial"/>
      <family val="2"/>
    </font>
    <font>
      <sz val="22"/>
      <name val="Arial"/>
      <family val="2"/>
    </font>
    <font>
      <b/>
      <sz val="12"/>
      <color rgb="FF0070C0"/>
      <name val="Arial"/>
      <family val="2"/>
    </font>
    <font>
      <sz val="12"/>
      <color rgb="FF0070C0"/>
      <name val="Arial"/>
      <family val="2"/>
    </font>
    <font>
      <b/>
      <sz val="10"/>
      <color theme="0"/>
      <name val="Arial"/>
      <family val="2"/>
    </font>
    <font>
      <i/>
      <sz val="10"/>
      <color rgb="FF0070C0"/>
      <name val="Arial"/>
      <family val="2"/>
    </font>
    <font>
      <b/>
      <sz val="10"/>
      <color rgb="FF7030A0"/>
      <name val="Arial"/>
      <family val="2"/>
    </font>
    <font>
      <i/>
      <sz val="10"/>
      <color rgb="FFC00000"/>
      <name val="Arial"/>
      <family val="2"/>
    </font>
    <font>
      <sz val="22"/>
      <color theme="0"/>
      <name val="Arial"/>
      <family val="2"/>
    </font>
    <font>
      <sz val="10"/>
      <color theme="0"/>
      <name val="Arial"/>
      <family val="2"/>
    </font>
    <font>
      <b/>
      <sz val="14"/>
      <color theme="0"/>
      <name val="Arial"/>
      <family val="2"/>
    </font>
    <font>
      <b/>
      <i/>
      <sz val="10"/>
      <name val="Arial"/>
      <family val="2"/>
    </font>
    <font>
      <i/>
      <sz val="12"/>
      <color rgb="FFC00000"/>
      <name val="Arial"/>
      <family val="2"/>
    </font>
  </fonts>
  <fills count="12">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249977111117893"/>
        <bgColor indexed="64"/>
      </patternFill>
    </fill>
    <fill>
      <patternFill patternType="solid">
        <fgColor rgb="FF00B050"/>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bottom style="medium">
        <color indexed="64"/>
      </bottom>
      <diagonal/>
    </border>
  </borders>
  <cellStyleXfs count="8">
    <xf numFmtId="0" fontId="0" fillId="0" borderId="0"/>
    <xf numFmtId="0" fontId="5" fillId="0" borderId="0"/>
    <xf numFmtId="0" fontId="6" fillId="2" borderId="0" applyNumberFormat="0" applyBorder="0" applyProtection="0">
      <alignment horizontal="center" vertical="center"/>
    </xf>
    <xf numFmtId="9" fontId="5" fillId="0" borderId="0" applyFont="0" applyFill="0" applyBorder="0" applyAlignment="0" applyProtection="0"/>
    <xf numFmtId="9" fontId="5" fillId="0" borderId="0" applyFont="0" applyFill="0" applyBorder="0" applyAlignment="0" applyProtection="0"/>
    <xf numFmtId="0" fontId="1" fillId="0" borderId="0"/>
    <xf numFmtId="0" fontId="5" fillId="0" borderId="0"/>
    <xf numFmtId="0" fontId="6" fillId="2" borderId="0" applyNumberFormat="0" applyBorder="0" applyProtection="0">
      <alignment horizontal="center" vertical="center"/>
    </xf>
  </cellStyleXfs>
  <cellXfs count="137">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164" fontId="0" fillId="0" borderId="1" xfId="0" applyNumberForma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164"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1" fontId="7" fillId="0" borderId="0" xfId="0" applyNumberFormat="1" applyFont="1" applyFill="1" applyBorder="1" applyAlignment="1">
      <alignment horizontal="center" vertical="center"/>
    </xf>
    <xf numFmtId="0" fontId="7" fillId="0" borderId="0" xfId="1"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 fontId="8" fillId="5" borderId="1" xfId="1"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64" fontId="8" fillId="5" borderId="1" xfId="0" applyNumberFormat="1" applyFont="1" applyFill="1" applyBorder="1" applyAlignment="1">
      <alignment horizontal="center" vertical="center"/>
    </xf>
    <xf numFmtId="0" fontId="8" fillId="5" borderId="1" xfId="1"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5" borderId="1" xfId="0" applyFont="1" applyFill="1" applyBorder="1" applyAlignment="1">
      <alignment horizontal="left" vertical="center"/>
    </xf>
    <xf numFmtId="1" fontId="12" fillId="6" borderId="1" xfId="0" applyNumberFormat="1" applyFont="1" applyFill="1" applyBorder="1" applyAlignment="1">
      <alignment horizontal="center" vertical="center" textRotation="90" wrapText="1"/>
    </xf>
    <xf numFmtId="1" fontId="5" fillId="6" borderId="1" xfId="0" applyNumberFormat="1" applyFont="1" applyFill="1" applyBorder="1" applyAlignment="1">
      <alignment horizontal="center" vertical="center" wrapText="1"/>
    </xf>
    <xf numFmtId="0" fontId="2" fillId="6" borderId="1" xfId="1" applyFont="1" applyFill="1" applyBorder="1" applyAlignment="1">
      <alignment horizontal="center" vertical="center" wrapText="1"/>
    </xf>
    <xf numFmtId="164" fontId="2" fillId="6" borderId="1" xfId="1"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8" borderId="0" xfId="1" applyFont="1" applyFill="1" applyBorder="1" applyAlignment="1">
      <alignment horizontal="center" vertical="center" wrapText="1"/>
    </xf>
    <xf numFmtId="0" fontId="2" fillId="8" borderId="0" xfId="0" applyFont="1" applyFill="1" applyBorder="1" applyAlignment="1">
      <alignment horizontal="center" vertical="center" wrapText="1"/>
    </xf>
    <xf numFmtId="1" fontId="2" fillId="8" borderId="0" xfId="0" applyNumberFormat="1" applyFont="1" applyFill="1" applyBorder="1" applyAlignment="1">
      <alignment horizontal="center" vertical="center"/>
    </xf>
    <xf numFmtId="0" fontId="2" fillId="8" borderId="0" xfId="0" applyFont="1" applyFill="1" applyBorder="1" applyAlignment="1">
      <alignment horizontal="center" vertical="center"/>
    </xf>
    <xf numFmtId="164" fontId="2" fillId="8" borderId="0" xfId="0" applyNumberFormat="1" applyFont="1" applyFill="1" applyBorder="1" applyAlignment="1">
      <alignment horizontal="center" vertical="center"/>
    </xf>
    <xf numFmtId="0" fontId="2" fillId="8" borderId="0" xfId="0" applyFont="1" applyFill="1" applyBorder="1" applyAlignment="1">
      <alignment horizontal="left" vertical="center"/>
    </xf>
    <xf numFmtId="1" fontId="5" fillId="8" borderId="0" xfId="0" applyNumberFormat="1" applyFont="1" applyFill="1" applyBorder="1" applyAlignment="1">
      <alignment horizontal="center" vertical="center"/>
    </xf>
    <xf numFmtId="0" fontId="5" fillId="8" borderId="0" xfId="0" applyFont="1" applyFill="1" applyBorder="1" applyAlignment="1">
      <alignment horizontal="center" vertical="center"/>
    </xf>
    <xf numFmtId="164" fontId="5" fillId="8" borderId="0" xfId="0" applyNumberFormat="1" applyFont="1" applyFill="1" applyBorder="1" applyAlignment="1">
      <alignment horizontal="center" vertical="center"/>
    </xf>
    <xf numFmtId="1" fontId="2" fillId="8" borderId="0" xfId="1" applyNumberFormat="1" applyFont="1" applyFill="1" applyBorder="1" applyAlignment="1">
      <alignment horizontal="center" vertical="center" wrapText="1"/>
    </xf>
    <xf numFmtId="0" fontId="15" fillId="9" borderId="0" xfId="0" applyFont="1" applyFill="1" applyAlignment="1">
      <alignment horizontal="center" vertical="center" wrapText="1"/>
    </xf>
    <xf numFmtId="1" fontId="2" fillId="0" borderId="7" xfId="1"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xf>
    <xf numFmtId="0" fontId="5" fillId="0" borderId="15" xfId="1" applyFont="1" applyFill="1" applyBorder="1" applyAlignment="1">
      <alignment horizontal="left" vertical="center" wrapText="1" indent="1"/>
    </xf>
    <xf numFmtId="0" fontId="5" fillId="0" borderId="18" xfId="6" applyFont="1" applyFill="1" applyBorder="1" applyAlignment="1">
      <alignment horizontal="left" vertical="center" wrapText="1" indent="1"/>
    </xf>
    <xf numFmtId="0" fontId="5" fillId="0" borderId="18" xfId="1" applyFont="1" applyFill="1" applyBorder="1" applyAlignment="1">
      <alignment horizontal="left" vertical="center" wrapText="1" indent="1"/>
    </xf>
    <xf numFmtId="0" fontId="5" fillId="0" borderId="21" xfId="6" applyFont="1" applyFill="1" applyBorder="1" applyAlignment="1">
      <alignment horizontal="left" vertical="center" wrapText="1" indent="1"/>
    </xf>
    <xf numFmtId="0" fontId="5" fillId="0" borderId="1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18" fillId="10" borderId="16" xfId="0" applyFont="1" applyFill="1" applyBorder="1" applyAlignment="1">
      <alignment horizontal="center" vertical="center" wrapText="1"/>
    </xf>
    <xf numFmtId="0" fontId="20" fillId="0" borderId="17" xfId="0" applyFont="1" applyFill="1" applyBorder="1" applyAlignment="1">
      <alignment horizontal="left" vertical="center" wrapText="1"/>
    </xf>
    <xf numFmtId="0" fontId="20" fillId="0" borderId="20" xfId="0" applyFont="1" applyFill="1" applyBorder="1" applyAlignment="1">
      <alignment horizontal="left" vertical="center" wrapText="1"/>
    </xf>
    <xf numFmtId="1" fontId="5" fillId="0" borderId="7" xfId="0" applyNumberFormat="1" applyFont="1" applyFill="1" applyBorder="1" applyAlignment="1">
      <alignment horizontal="center" vertical="center"/>
    </xf>
    <xf numFmtId="0" fontId="18" fillId="5" borderId="19" xfId="0" applyFont="1" applyFill="1" applyBorder="1" applyAlignment="1">
      <alignment horizontal="center" vertical="center" wrapText="1"/>
    </xf>
    <xf numFmtId="0" fontId="18" fillId="5" borderId="22"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18" fillId="10" borderId="19" xfId="0" applyFont="1" applyFill="1" applyBorder="1" applyAlignment="1">
      <alignment horizontal="center" vertical="center" wrapText="1"/>
    </xf>
    <xf numFmtId="0" fontId="2" fillId="0" borderId="20" xfId="0" applyFont="1" applyFill="1" applyBorder="1" applyAlignment="1">
      <alignment horizontal="left" vertical="center" wrapText="1"/>
    </xf>
    <xf numFmtId="0" fontId="22" fillId="9" borderId="0" xfId="0" applyFont="1" applyFill="1" applyAlignment="1">
      <alignment horizontal="center" vertical="center" wrapText="1"/>
    </xf>
    <xf numFmtId="0" fontId="23" fillId="9" borderId="6" xfId="0" applyFont="1" applyFill="1" applyBorder="1" applyAlignment="1">
      <alignment horizontal="center" vertical="center"/>
    </xf>
    <xf numFmtId="0" fontId="24" fillId="9" borderId="6"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19" xfId="1" applyFont="1" applyFill="1" applyBorder="1" applyAlignment="1">
      <alignment horizontal="center" vertical="center" wrapText="1"/>
    </xf>
    <xf numFmtId="0" fontId="19" fillId="0" borderId="22" xfId="1" applyFont="1" applyFill="1" applyBorder="1" applyAlignment="1">
      <alignment horizontal="center" vertical="center" wrapText="1"/>
    </xf>
    <xf numFmtId="0" fontId="13" fillId="0" borderId="17" xfId="0" applyFont="1" applyFill="1" applyBorder="1" applyAlignment="1">
      <alignment horizontal="left" vertical="center" wrapText="1"/>
    </xf>
    <xf numFmtId="0" fontId="2" fillId="8" borderId="19" xfId="0" applyFont="1" applyFill="1" applyBorder="1" applyAlignment="1">
      <alignment horizontal="left" vertical="center" wrapText="1"/>
    </xf>
    <xf numFmtId="0" fontId="2" fillId="8" borderId="19" xfId="1" applyFont="1" applyFill="1" applyBorder="1" applyAlignment="1">
      <alignment horizontal="left" vertical="center" wrapText="1"/>
    </xf>
    <xf numFmtId="0" fontId="5" fillId="0" borderId="22" xfId="0" applyFont="1" applyFill="1" applyBorder="1" applyAlignment="1">
      <alignment horizontal="left" vertical="center" wrapText="1"/>
    </xf>
    <xf numFmtId="0" fontId="7" fillId="0" borderId="23" xfId="0" applyFont="1" applyFill="1" applyBorder="1" applyAlignment="1">
      <alignment horizontal="center" vertical="center"/>
    </xf>
    <xf numFmtId="0" fontId="13" fillId="0" borderId="20" xfId="0" applyFont="1" applyFill="1" applyBorder="1" applyAlignment="1">
      <alignment horizontal="center" vertical="center" wrapText="1"/>
    </xf>
    <xf numFmtId="0" fontId="5" fillId="0" borderId="21" xfId="1" applyFont="1" applyFill="1" applyBorder="1" applyAlignment="1">
      <alignment horizontal="left" vertical="center" wrapText="1" indent="1"/>
    </xf>
    <xf numFmtId="0" fontId="2" fillId="0" borderId="19" xfId="1" applyFont="1" applyFill="1" applyBorder="1" applyAlignment="1">
      <alignment horizontal="left" vertical="center" wrapText="1"/>
    </xf>
    <xf numFmtId="0" fontId="13" fillId="8" borderId="17" xfId="1" applyFont="1" applyFill="1" applyBorder="1" applyAlignment="1">
      <alignment horizontal="center" vertical="center" wrapText="1"/>
    </xf>
    <xf numFmtId="0" fontId="21" fillId="8" borderId="17" xfId="1" applyFont="1" applyFill="1" applyBorder="1" applyAlignment="1">
      <alignment horizontal="left" vertical="center" wrapText="1"/>
    </xf>
    <xf numFmtId="0" fontId="14" fillId="0" borderId="19" xfId="0" applyFont="1" applyFill="1" applyBorder="1" applyAlignment="1">
      <alignment horizontal="left" vertical="center" wrapText="1"/>
    </xf>
    <xf numFmtId="0" fontId="7" fillId="0" borderId="24" xfId="0" applyFont="1" applyFill="1" applyBorder="1" applyAlignment="1">
      <alignment horizontal="center" vertical="center"/>
    </xf>
    <xf numFmtId="0" fontId="10" fillId="0" borderId="18" xfId="1"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1" xfId="1" applyFont="1" applyFill="1" applyBorder="1" applyAlignment="1">
      <alignment horizontal="left" vertical="center" wrapText="1"/>
    </xf>
    <xf numFmtId="0" fontId="10" fillId="0" borderId="18" xfId="0" applyFont="1" applyFill="1" applyBorder="1" applyAlignment="1">
      <alignment horizontal="left" vertical="center"/>
    </xf>
    <xf numFmtId="0" fontId="10" fillId="0" borderId="21" xfId="0" applyFont="1" applyFill="1" applyBorder="1" applyAlignment="1">
      <alignment horizontal="left" vertical="center"/>
    </xf>
    <xf numFmtId="0" fontId="26" fillId="8" borderId="18" xfId="0" applyFont="1" applyFill="1" applyBorder="1" applyAlignment="1">
      <alignment horizontal="left" vertical="center"/>
    </xf>
    <xf numFmtId="0" fontId="5" fillId="0" borderId="14" xfId="0" applyFont="1" applyFill="1" applyBorder="1" applyAlignment="1">
      <alignment horizontal="left" vertical="center" wrapText="1"/>
    </xf>
    <xf numFmtId="0" fontId="10" fillId="11" borderId="14" xfId="0" applyFont="1" applyFill="1" applyBorder="1" applyAlignment="1">
      <alignment horizontal="center" vertical="center" textRotation="90" wrapText="1"/>
    </xf>
    <xf numFmtId="0" fontId="10" fillId="11" borderId="17" xfId="0" applyFont="1" applyFill="1" applyBorder="1" applyAlignment="1">
      <alignment horizontal="center" vertical="center" textRotation="90" wrapText="1"/>
    </xf>
    <xf numFmtId="0" fontId="10" fillId="11" borderId="20" xfId="0" applyFont="1" applyFill="1" applyBorder="1" applyAlignment="1">
      <alignment horizontal="center" vertical="center" textRotation="90" wrapText="1"/>
    </xf>
    <xf numFmtId="0" fontId="0" fillId="8" borderId="13" xfId="0" applyFill="1" applyBorder="1" applyAlignment="1">
      <alignment horizontal="center" vertical="center" wrapText="1"/>
    </xf>
    <xf numFmtId="0" fontId="0" fillId="8" borderId="0" xfId="0" applyFill="1" applyBorder="1" applyAlignment="1">
      <alignment horizontal="center" vertical="center" wrapText="1"/>
    </xf>
    <xf numFmtId="0" fontId="0" fillId="8" borderId="10" xfId="0" applyFill="1" applyBorder="1" applyAlignment="1">
      <alignment horizontal="center" vertical="center" wrapText="1"/>
    </xf>
    <xf numFmtId="0" fontId="0" fillId="8" borderId="0" xfId="0" applyFill="1" applyAlignment="1">
      <alignment horizontal="center" vertical="center" wrapText="1"/>
    </xf>
    <xf numFmtId="0" fontId="11" fillId="8" borderId="13" xfId="0" applyFont="1" applyFill="1" applyBorder="1" applyAlignment="1">
      <alignment horizontal="center" vertical="center" textRotation="90" wrapText="1"/>
    </xf>
    <xf numFmtId="0" fontId="0" fillId="8" borderId="0" xfId="0" applyFill="1" applyBorder="1" applyAlignment="1">
      <alignment vertical="center"/>
    </xf>
    <xf numFmtId="0" fontId="0" fillId="8" borderId="10" xfId="0" applyFill="1" applyBorder="1" applyAlignment="1">
      <alignment vertical="center"/>
    </xf>
    <xf numFmtId="0" fontId="7" fillId="0" borderId="0" xfId="0" applyFont="1" applyFill="1" applyBorder="1" applyAlignment="1">
      <alignment horizontal="center" vertical="center" wrapText="1"/>
    </xf>
    <xf numFmtId="0" fontId="10" fillId="4" borderId="14" xfId="0" applyFont="1" applyFill="1" applyBorder="1" applyAlignment="1">
      <alignment horizontal="center" vertical="center" textRotation="90" wrapText="1"/>
    </xf>
    <xf numFmtId="0" fontId="11" fillId="4" borderId="17" xfId="0" applyFont="1" applyFill="1" applyBorder="1" applyAlignment="1">
      <alignment horizontal="center" vertical="center" textRotation="90" wrapText="1"/>
    </xf>
    <xf numFmtId="0" fontId="11" fillId="4" borderId="20" xfId="0" applyFont="1" applyFill="1" applyBorder="1" applyAlignment="1">
      <alignment horizontal="center" vertical="center" textRotation="90" wrapText="1"/>
    </xf>
    <xf numFmtId="0" fontId="16" fillId="3" borderId="14" xfId="0" applyFont="1" applyFill="1" applyBorder="1" applyAlignment="1">
      <alignment horizontal="center" vertical="center" textRotation="90" wrapText="1"/>
    </xf>
    <xf numFmtId="0" fontId="17" fillId="3" borderId="17" xfId="0" applyFont="1" applyFill="1" applyBorder="1" applyAlignment="1">
      <alignment horizontal="center" vertical="center" textRotation="90" wrapText="1"/>
    </xf>
    <xf numFmtId="0" fontId="17" fillId="3" borderId="20" xfId="0" applyFont="1" applyFill="1" applyBorder="1" applyAlignment="1">
      <alignment horizontal="center" vertical="center" textRotation="90" wrapText="1"/>
    </xf>
    <xf numFmtId="0" fontId="9"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2" fillId="7" borderId="14" xfId="0" applyFont="1" applyFill="1" applyBorder="1" applyAlignment="1">
      <alignment horizontal="center" vertical="center" textRotation="90" wrapText="1"/>
    </xf>
    <xf numFmtId="0" fontId="2" fillId="7" borderId="17" xfId="0" applyFont="1" applyFill="1" applyBorder="1" applyAlignment="1">
      <alignment horizontal="center" vertical="center" textRotation="90" wrapText="1"/>
    </xf>
    <xf numFmtId="0" fontId="2" fillId="7" borderId="20" xfId="0" applyFont="1" applyFill="1" applyBorder="1" applyAlignment="1">
      <alignment horizontal="center" vertical="center" textRotation="90" wrapText="1"/>
    </xf>
    <xf numFmtId="0" fontId="22" fillId="9" borderId="12" xfId="0" applyFont="1" applyFill="1" applyBorder="1" applyAlignment="1">
      <alignment horizontal="center" vertical="center" wrapText="1"/>
    </xf>
    <xf numFmtId="0" fontId="2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2" xfId="0" applyFont="1" applyBorder="1" applyAlignment="1">
      <alignment horizontal="center" vertical="center" wrapText="1"/>
    </xf>
  </cellXfs>
  <cellStyles count="8">
    <cellStyle name="Good" xfId="2" builtinId="26" customBuiltin="1"/>
    <cellStyle name="Good 2" xfId="7"/>
    <cellStyle name="Normal" xfId="0" builtinId="0"/>
    <cellStyle name="Normal 2" xfId="1"/>
    <cellStyle name="Normal 3" xfId="6"/>
    <cellStyle name="Normal 4" xfId="5"/>
    <cellStyle name="Percent 2" xfId="3"/>
    <cellStyle name="Percent 3" xfId="4"/>
  </cellStyles>
  <dxfs count="0"/>
  <tableStyles count="0" defaultTableStyle="TableStyleMedium9" defaultPivotStyle="PivotStyleLight16"/>
  <colors>
    <mruColors>
      <color rgb="FFFFFF99"/>
      <color rgb="FFFFFF66"/>
      <color rgb="FF00CC66"/>
      <color rgb="FFFF5050"/>
      <color rgb="FFFFFFCC"/>
      <color rgb="FFF8FA94"/>
      <color rgb="FFFF9933"/>
      <color rgb="FF0066FF"/>
      <color rgb="FF33CC3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0"/>
  <sheetViews>
    <sheetView tabSelected="1" topLeftCell="A2" zoomScale="80" zoomScaleNormal="80" zoomScaleSheetLayoutView="70" zoomScalePageLayoutView="70" workbookViewId="0">
      <selection activeCell="A2" sqref="A2:G29"/>
    </sheetView>
  </sheetViews>
  <sheetFormatPr defaultColWidth="9.140625" defaultRowHeight="12.75" x14ac:dyDescent="0.2"/>
  <cols>
    <col min="1" max="1" width="9.85546875" style="23" customWidth="1"/>
    <col min="2" max="2" width="57.42578125" style="17" customWidth="1"/>
    <col min="3" max="3" width="88.42578125" style="17" customWidth="1"/>
    <col min="4" max="4" width="57.42578125" style="17" customWidth="1"/>
    <col min="5" max="5" width="4.42578125" style="17" customWidth="1"/>
    <col min="6" max="6" width="57.42578125" style="17" customWidth="1"/>
    <col min="7" max="7" width="11" style="17" customWidth="1"/>
    <col min="8" max="24" width="4.7109375" style="21" hidden="1" customWidth="1"/>
    <col min="25" max="25" width="5.7109375" style="21" hidden="1" customWidth="1"/>
    <col min="26" max="26" width="13" style="17" hidden="1" customWidth="1"/>
    <col min="27" max="29" width="20.42578125" style="16" hidden="1" customWidth="1"/>
    <col min="30" max="30" width="14.7109375" style="17" hidden="1" customWidth="1"/>
    <col min="31" max="31" width="12.7109375" style="19" hidden="1" customWidth="1"/>
    <col min="32" max="32" width="20.85546875" style="17" hidden="1" customWidth="1"/>
    <col min="33" max="33" width="0" style="17" hidden="1" customWidth="1"/>
    <col min="34" max="36" width="9.140625" style="17"/>
    <col min="37" max="37" width="9.140625" style="10"/>
    <col min="38" max="16384" width="9.140625" style="2"/>
  </cols>
  <sheetData>
    <row r="1" spans="1:37" ht="65.25" hidden="1" customHeight="1" thickBot="1" x14ac:dyDescent="0.25">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row>
    <row r="2" spans="1:37" ht="43.5" customHeight="1" x14ac:dyDescent="0.2">
      <c r="A2" s="129" t="s">
        <v>64</v>
      </c>
      <c r="B2" s="130"/>
      <c r="C2" s="130"/>
      <c r="D2" s="130"/>
      <c r="F2" s="78" t="s">
        <v>84</v>
      </c>
      <c r="G2" s="57"/>
      <c r="H2" s="57"/>
      <c r="I2" s="57"/>
      <c r="J2" s="57"/>
      <c r="K2" s="57"/>
      <c r="L2" s="57"/>
      <c r="M2" s="57"/>
      <c r="N2" s="57"/>
      <c r="O2" s="57"/>
      <c r="P2" s="57"/>
      <c r="Q2" s="57"/>
      <c r="R2" s="57"/>
      <c r="S2" s="57"/>
      <c r="T2" s="57"/>
      <c r="U2" s="57"/>
      <c r="V2" s="57"/>
      <c r="W2" s="57"/>
      <c r="X2" s="57"/>
      <c r="Y2" s="57"/>
      <c r="Z2" s="57"/>
      <c r="AA2" s="57"/>
      <c r="AB2" s="57"/>
      <c r="AC2" s="57"/>
      <c r="AD2" s="57"/>
      <c r="AE2" s="57"/>
      <c r="AF2" s="57"/>
    </row>
    <row r="3" spans="1:37" ht="30.75" customHeight="1" thickBot="1" x14ac:dyDescent="0.25">
      <c r="A3" s="79"/>
      <c r="B3" s="80" t="s">
        <v>16</v>
      </c>
      <c r="C3" s="80" t="s">
        <v>45</v>
      </c>
      <c r="D3" s="80" t="s">
        <v>52</v>
      </c>
      <c r="F3" s="80" t="s">
        <v>66</v>
      </c>
      <c r="G3" s="81" t="s">
        <v>68</v>
      </c>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7" s="8" customFormat="1" ht="27" customHeight="1" x14ac:dyDescent="0.2">
      <c r="A4" s="126" t="s">
        <v>63</v>
      </c>
      <c r="B4" s="99" t="s">
        <v>11</v>
      </c>
      <c r="C4" s="60"/>
      <c r="D4" s="64"/>
      <c r="E4" s="20"/>
      <c r="F4" s="68" t="s">
        <v>79</v>
      </c>
      <c r="G4" s="69" t="s">
        <v>69</v>
      </c>
      <c r="H4" s="49"/>
      <c r="I4" s="49"/>
      <c r="J4" s="49"/>
      <c r="K4" s="49"/>
      <c r="L4" s="49"/>
      <c r="M4" s="49"/>
      <c r="N4" s="49"/>
      <c r="O4" s="49"/>
      <c r="P4" s="49"/>
      <c r="Q4" s="49"/>
      <c r="R4" s="49"/>
      <c r="S4" s="49"/>
      <c r="T4" s="49"/>
      <c r="U4" s="49"/>
      <c r="V4" s="49"/>
      <c r="W4" s="49"/>
      <c r="X4" s="49"/>
      <c r="Y4" s="49"/>
      <c r="Z4" s="50"/>
      <c r="AA4" s="51"/>
      <c r="AB4" s="51"/>
      <c r="AC4" s="51"/>
      <c r="AD4" s="47"/>
      <c r="AE4" s="51"/>
      <c r="AF4" s="52"/>
      <c r="AG4" s="20"/>
      <c r="AH4" s="20"/>
      <c r="AI4" s="20"/>
      <c r="AJ4" s="20"/>
      <c r="AK4" s="11"/>
    </row>
    <row r="5" spans="1:37" s="8" customFormat="1" ht="63" customHeight="1" x14ac:dyDescent="0.2">
      <c r="A5" s="127"/>
      <c r="B5" s="100" t="s">
        <v>85</v>
      </c>
      <c r="C5" s="62" t="s">
        <v>86</v>
      </c>
      <c r="D5" s="65" t="s">
        <v>87</v>
      </c>
      <c r="E5" s="20"/>
      <c r="F5" s="85" t="s">
        <v>105</v>
      </c>
      <c r="G5" s="76" t="s">
        <v>69</v>
      </c>
      <c r="H5" s="49"/>
      <c r="I5" s="49"/>
      <c r="J5" s="49"/>
      <c r="K5" s="49"/>
      <c r="L5" s="49"/>
      <c r="M5" s="49"/>
      <c r="N5" s="49"/>
      <c r="O5" s="49"/>
      <c r="P5" s="49"/>
      <c r="Q5" s="49"/>
      <c r="R5" s="49"/>
      <c r="S5" s="49"/>
      <c r="T5" s="49"/>
      <c r="U5" s="49"/>
      <c r="V5" s="49"/>
      <c r="W5" s="49"/>
      <c r="X5" s="49"/>
      <c r="Y5" s="49"/>
      <c r="Z5" s="50"/>
      <c r="AA5" s="51"/>
      <c r="AB5" s="51"/>
      <c r="AC5" s="51"/>
      <c r="AD5" s="47"/>
      <c r="AE5" s="51"/>
      <c r="AF5" s="52"/>
      <c r="AG5" s="20"/>
      <c r="AH5" s="20"/>
      <c r="AI5" s="20"/>
      <c r="AJ5" s="20"/>
      <c r="AK5" s="11"/>
    </row>
    <row r="6" spans="1:37" ht="18.75" customHeight="1" x14ac:dyDescent="0.2">
      <c r="A6" s="127"/>
      <c r="B6" s="104" t="s">
        <v>99</v>
      </c>
      <c r="C6" s="61"/>
      <c r="D6" s="66"/>
      <c r="F6" s="70"/>
      <c r="G6" s="66"/>
      <c r="H6" s="53"/>
      <c r="I6" s="53"/>
      <c r="J6" s="53"/>
      <c r="K6" s="53"/>
      <c r="L6" s="53"/>
      <c r="M6" s="53"/>
      <c r="N6" s="53"/>
      <c r="O6" s="53"/>
      <c r="P6" s="53"/>
      <c r="Q6" s="53"/>
      <c r="R6" s="53"/>
      <c r="S6" s="53"/>
      <c r="T6" s="53"/>
      <c r="U6" s="53"/>
      <c r="V6" s="53"/>
      <c r="W6" s="53"/>
      <c r="X6" s="53"/>
      <c r="Y6" s="53"/>
      <c r="Z6" s="54"/>
      <c r="AA6" s="55"/>
      <c r="AB6" s="55"/>
      <c r="AC6" s="51"/>
      <c r="AD6" s="47"/>
      <c r="AE6" s="51"/>
      <c r="AF6" s="52"/>
    </row>
    <row r="7" spans="1:37" s="1" customFormat="1" ht="24" customHeight="1" thickBot="1" x14ac:dyDescent="0.25">
      <c r="A7" s="128"/>
      <c r="B7" s="98"/>
      <c r="C7" s="63"/>
      <c r="D7" s="67"/>
      <c r="E7" s="89"/>
      <c r="F7" s="71"/>
      <c r="G7" s="67"/>
      <c r="H7" s="56"/>
      <c r="I7" s="56"/>
      <c r="J7" s="56"/>
      <c r="K7" s="56"/>
      <c r="L7" s="56"/>
      <c r="M7" s="56"/>
      <c r="N7" s="56"/>
      <c r="O7" s="56"/>
      <c r="P7" s="56"/>
      <c r="Q7" s="56"/>
      <c r="R7" s="56"/>
      <c r="S7" s="56"/>
      <c r="T7" s="56"/>
      <c r="U7" s="56"/>
      <c r="V7" s="56"/>
      <c r="W7" s="56"/>
      <c r="X7" s="56"/>
      <c r="Y7" s="56"/>
      <c r="Z7" s="48"/>
      <c r="AA7" s="51"/>
      <c r="AB7" s="51"/>
      <c r="AC7" s="51"/>
      <c r="AD7" s="47"/>
      <c r="AE7" s="51"/>
      <c r="AF7" s="52"/>
      <c r="AG7" s="20"/>
      <c r="AH7" s="20"/>
      <c r="AI7" s="20"/>
      <c r="AJ7" s="20"/>
      <c r="AK7" s="11"/>
    </row>
    <row r="8" spans="1:37" ht="12" customHeight="1" x14ac:dyDescent="0.2">
      <c r="A8" s="109"/>
      <c r="B8" s="110"/>
      <c r="C8" s="110"/>
      <c r="D8" s="110"/>
      <c r="E8" s="110"/>
      <c r="F8" s="110"/>
      <c r="G8" s="111"/>
      <c r="H8" s="123" t="s">
        <v>51</v>
      </c>
      <c r="I8" s="124"/>
      <c r="J8" s="124"/>
      <c r="K8" s="124"/>
      <c r="L8" s="124"/>
      <c r="M8" s="124"/>
      <c r="N8" s="124"/>
      <c r="O8" s="124"/>
      <c r="P8" s="124"/>
      <c r="Q8" s="124"/>
      <c r="R8" s="124"/>
      <c r="S8" s="124"/>
      <c r="T8" s="124"/>
      <c r="U8" s="124"/>
      <c r="V8" s="124"/>
      <c r="W8" s="124"/>
      <c r="X8" s="124"/>
      <c r="Y8" s="124"/>
      <c r="Z8" s="124"/>
      <c r="AA8" s="124"/>
      <c r="AB8" s="124"/>
      <c r="AC8" s="124"/>
      <c r="AD8" s="124"/>
      <c r="AE8" s="124"/>
      <c r="AF8" s="124"/>
    </row>
    <row r="9" spans="1:37" s="9" customFormat="1" ht="6.75" customHeight="1" thickBot="1" x14ac:dyDescent="0.25">
      <c r="A9" s="109"/>
      <c r="B9" s="112"/>
      <c r="C9" s="112"/>
      <c r="D9" s="112"/>
      <c r="E9" s="112"/>
      <c r="F9" s="112"/>
      <c r="G9" s="111"/>
      <c r="H9" s="41" t="s">
        <v>17</v>
      </c>
      <c r="I9" s="41" t="s">
        <v>18</v>
      </c>
      <c r="J9" s="41" t="s">
        <v>19</v>
      </c>
      <c r="K9" s="41" t="s">
        <v>20</v>
      </c>
      <c r="L9" s="41" t="s">
        <v>21</v>
      </c>
      <c r="M9" s="41" t="s">
        <v>22</v>
      </c>
      <c r="N9" s="41" t="s">
        <v>23</v>
      </c>
      <c r="O9" s="41" t="s">
        <v>24</v>
      </c>
      <c r="P9" s="41" t="s">
        <v>25</v>
      </c>
      <c r="Q9" s="41" t="s">
        <v>26</v>
      </c>
      <c r="R9" s="41" t="s">
        <v>27</v>
      </c>
      <c r="S9" s="41" t="s">
        <v>28</v>
      </c>
      <c r="T9" s="41" t="s">
        <v>29</v>
      </c>
      <c r="U9" s="41" t="s">
        <v>30</v>
      </c>
      <c r="V9" s="41" t="s">
        <v>31</v>
      </c>
      <c r="W9" s="41" t="s">
        <v>32</v>
      </c>
      <c r="X9" s="41" t="s">
        <v>33</v>
      </c>
      <c r="Y9" s="42" t="s">
        <v>13</v>
      </c>
      <c r="Z9" s="43" t="s">
        <v>2</v>
      </c>
      <c r="AA9" s="44" t="s">
        <v>3</v>
      </c>
      <c r="AB9" s="44" t="s">
        <v>4</v>
      </c>
      <c r="AC9" s="44" t="s">
        <v>43</v>
      </c>
      <c r="AD9" s="43"/>
      <c r="AE9" s="45" t="s">
        <v>44</v>
      </c>
      <c r="AF9" s="46" t="s">
        <v>42</v>
      </c>
      <c r="AG9" s="20"/>
      <c r="AH9" s="20"/>
      <c r="AI9" s="20"/>
      <c r="AJ9" s="20"/>
      <c r="AK9" s="11"/>
    </row>
    <row r="10" spans="1:37" s="8" customFormat="1" ht="57" customHeight="1" x14ac:dyDescent="0.2">
      <c r="A10" s="117" t="s">
        <v>61</v>
      </c>
      <c r="B10" s="99" t="s">
        <v>6</v>
      </c>
      <c r="C10" s="60" t="s">
        <v>55</v>
      </c>
      <c r="D10" s="64" t="s">
        <v>93</v>
      </c>
      <c r="E10" s="20"/>
      <c r="F10" s="68" t="s">
        <v>94</v>
      </c>
      <c r="G10" s="69" t="s">
        <v>69</v>
      </c>
      <c r="H10" s="59"/>
      <c r="I10" s="37"/>
      <c r="J10" s="37"/>
      <c r="K10" s="37"/>
      <c r="L10" s="37"/>
      <c r="M10" s="37"/>
      <c r="N10" s="37"/>
      <c r="O10" s="37"/>
      <c r="P10" s="37"/>
      <c r="Q10" s="37"/>
      <c r="R10" s="37"/>
      <c r="S10" s="37"/>
      <c r="T10" s="37"/>
      <c r="U10" s="37"/>
      <c r="V10" s="37"/>
      <c r="W10" s="37"/>
      <c r="X10" s="37"/>
      <c r="Y10" s="37"/>
      <c r="Z10" s="38"/>
      <c r="AA10" s="32"/>
      <c r="AB10" s="32"/>
      <c r="AC10" s="32">
        <v>82000</v>
      </c>
      <c r="AD10" s="33"/>
      <c r="AE10" s="32">
        <v>82000</v>
      </c>
      <c r="AF10" s="39" t="s">
        <v>35</v>
      </c>
      <c r="AG10" s="20"/>
      <c r="AH10" s="20"/>
      <c r="AI10" s="20"/>
      <c r="AJ10" s="20"/>
      <c r="AK10" s="11"/>
    </row>
    <row r="11" spans="1:37" ht="25.5" x14ac:dyDescent="0.2">
      <c r="A11" s="118"/>
      <c r="B11" s="102" t="s">
        <v>58</v>
      </c>
      <c r="C11" s="61" t="s">
        <v>56</v>
      </c>
      <c r="D11" s="66" t="s">
        <v>67</v>
      </c>
      <c r="F11" s="85" t="s">
        <v>70</v>
      </c>
      <c r="G11" s="73" t="s">
        <v>71</v>
      </c>
      <c r="H11" s="72"/>
      <c r="I11" s="29"/>
      <c r="J11" s="29"/>
      <c r="K11" s="29"/>
      <c r="L11" s="29"/>
      <c r="M11" s="29"/>
      <c r="N11" s="29"/>
      <c r="O11" s="29"/>
      <c r="P11" s="29"/>
      <c r="Q11" s="29"/>
      <c r="R11" s="29"/>
      <c r="S11" s="29"/>
      <c r="T11" s="29"/>
      <c r="U11" s="29"/>
      <c r="V11" s="29"/>
      <c r="W11" s="29"/>
      <c r="X11" s="29"/>
      <c r="Y11" s="29"/>
      <c r="Z11" s="30"/>
      <c r="AA11" s="31"/>
      <c r="AB11" s="31"/>
      <c r="AC11" s="32">
        <v>80000</v>
      </c>
      <c r="AD11" s="33"/>
      <c r="AE11" s="32">
        <f>AE10+AC11</f>
        <v>162000</v>
      </c>
      <c r="AF11" s="39" t="s">
        <v>36</v>
      </c>
    </row>
    <row r="12" spans="1:37" s="1" customFormat="1" ht="31.5" x14ac:dyDescent="0.2">
      <c r="A12" s="118"/>
      <c r="B12" s="100" t="s">
        <v>60</v>
      </c>
      <c r="C12" s="61" t="s">
        <v>59</v>
      </c>
      <c r="D12" s="86" t="s">
        <v>95</v>
      </c>
      <c r="E12" s="20"/>
      <c r="F12" s="85" t="s">
        <v>82</v>
      </c>
      <c r="G12" s="73" t="s">
        <v>71</v>
      </c>
      <c r="H12" s="58">
        <v>8</v>
      </c>
      <c r="I12" s="34">
        <v>6</v>
      </c>
      <c r="J12" s="34">
        <v>7</v>
      </c>
      <c r="K12" s="34">
        <v>4</v>
      </c>
      <c r="L12" s="34">
        <v>5</v>
      </c>
      <c r="M12" s="34">
        <v>9</v>
      </c>
      <c r="N12" s="34">
        <v>9</v>
      </c>
      <c r="O12" s="34">
        <v>5</v>
      </c>
      <c r="P12" s="34">
        <v>5</v>
      </c>
      <c r="Q12" s="34">
        <v>10</v>
      </c>
      <c r="R12" s="34">
        <v>9</v>
      </c>
      <c r="S12" s="34">
        <v>6</v>
      </c>
      <c r="T12" s="34">
        <v>8</v>
      </c>
      <c r="U12" s="34">
        <v>6</v>
      </c>
      <c r="V12" s="34">
        <v>10</v>
      </c>
      <c r="W12" s="34" t="s">
        <v>34</v>
      </c>
      <c r="X12" s="34">
        <v>9</v>
      </c>
      <c r="Y12" s="34">
        <f t="shared" ref="Y12:Y24" si="0">SUM(H12:X12)</f>
        <v>116</v>
      </c>
      <c r="Z12" s="35" t="s">
        <v>1</v>
      </c>
      <c r="AA12" s="32">
        <v>77400</v>
      </c>
      <c r="AB12" s="32">
        <v>20000</v>
      </c>
      <c r="AC12" s="32">
        <f>SUM(AA12:AB12)</f>
        <v>97400</v>
      </c>
      <c r="AD12" s="33"/>
      <c r="AE12" s="32">
        <f t="shared" ref="AE12:AE16" si="1">AE11+AC12</f>
        <v>259400</v>
      </c>
      <c r="AF12" s="39" t="s">
        <v>37</v>
      </c>
      <c r="AG12" s="20"/>
      <c r="AH12" s="20"/>
      <c r="AI12" s="20"/>
      <c r="AJ12" s="20"/>
      <c r="AK12" s="11"/>
    </row>
    <row r="13" spans="1:37" s="1" customFormat="1" ht="42.75" customHeight="1" x14ac:dyDescent="0.2">
      <c r="A13" s="118"/>
      <c r="B13" s="97" t="s">
        <v>14</v>
      </c>
      <c r="C13" s="62" t="s">
        <v>92</v>
      </c>
      <c r="D13" s="87" t="s">
        <v>97</v>
      </c>
      <c r="E13" s="20"/>
      <c r="F13" s="85" t="s">
        <v>82</v>
      </c>
      <c r="G13" s="73" t="s">
        <v>71</v>
      </c>
      <c r="H13" s="58">
        <v>0</v>
      </c>
      <c r="I13" s="34">
        <v>8</v>
      </c>
      <c r="J13" s="34">
        <v>9</v>
      </c>
      <c r="K13" s="34">
        <v>6</v>
      </c>
      <c r="L13" s="34">
        <v>9</v>
      </c>
      <c r="M13" s="34">
        <v>3</v>
      </c>
      <c r="N13" s="34">
        <v>5</v>
      </c>
      <c r="O13" s="34">
        <v>10</v>
      </c>
      <c r="P13" s="34">
        <v>10</v>
      </c>
      <c r="Q13" s="34">
        <v>7</v>
      </c>
      <c r="R13" s="34">
        <v>7</v>
      </c>
      <c r="S13" s="34">
        <v>10</v>
      </c>
      <c r="T13" s="34">
        <v>10</v>
      </c>
      <c r="U13" s="34">
        <v>4</v>
      </c>
      <c r="V13" s="34">
        <v>8</v>
      </c>
      <c r="W13" s="34" t="s">
        <v>34</v>
      </c>
      <c r="X13" s="34">
        <v>10</v>
      </c>
      <c r="Y13" s="34">
        <f t="shared" si="0"/>
        <v>116</v>
      </c>
      <c r="Z13" s="35" t="s">
        <v>1</v>
      </c>
      <c r="AA13" s="36">
        <f>2*77400</f>
        <v>154800</v>
      </c>
      <c r="AB13" s="36">
        <f>2*18000</f>
        <v>36000</v>
      </c>
      <c r="AC13" s="36">
        <f>SUM(AA13+AB13)</f>
        <v>190800</v>
      </c>
      <c r="AD13" s="33"/>
      <c r="AE13" s="32">
        <f t="shared" si="1"/>
        <v>450200</v>
      </c>
      <c r="AF13" s="39" t="s">
        <v>38</v>
      </c>
      <c r="AG13" s="20"/>
      <c r="AH13" s="20"/>
      <c r="AI13" s="20"/>
      <c r="AJ13" s="20"/>
      <c r="AK13" s="11"/>
    </row>
    <row r="14" spans="1:37" s="5" customFormat="1" ht="39" thickBot="1" x14ac:dyDescent="0.25">
      <c r="A14" s="118"/>
      <c r="B14" s="102" t="s">
        <v>11</v>
      </c>
      <c r="C14" s="61" t="s">
        <v>57</v>
      </c>
      <c r="D14" s="65" t="s">
        <v>96</v>
      </c>
      <c r="E14" s="20"/>
      <c r="F14" s="85" t="s">
        <v>80</v>
      </c>
      <c r="G14" s="73" t="s">
        <v>71</v>
      </c>
      <c r="H14" s="59">
        <v>7</v>
      </c>
      <c r="I14" s="37">
        <v>10</v>
      </c>
      <c r="J14" s="37">
        <v>1</v>
      </c>
      <c r="K14" s="37">
        <v>10</v>
      </c>
      <c r="L14" s="37">
        <v>4</v>
      </c>
      <c r="M14" s="37">
        <v>10</v>
      </c>
      <c r="N14" s="37">
        <v>1</v>
      </c>
      <c r="O14" s="37">
        <v>6</v>
      </c>
      <c r="P14" s="37">
        <v>7</v>
      </c>
      <c r="Q14" s="37">
        <v>4</v>
      </c>
      <c r="R14" s="37">
        <v>8</v>
      </c>
      <c r="S14" s="37">
        <v>5</v>
      </c>
      <c r="T14" s="37">
        <v>1</v>
      </c>
      <c r="U14" s="37">
        <v>9</v>
      </c>
      <c r="V14" s="37">
        <v>6</v>
      </c>
      <c r="W14" s="34" t="s">
        <v>34</v>
      </c>
      <c r="X14" s="37">
        <v>8</v>
      </c>
      <c r="Y14" s="34">
        <f t="shared" si="0"/>
        <v>97</v>
      </c>
      <c r="Z14" s="35" t="s">
        <v>1</v>
      </c>
      <c r="AA14" s="32">
        <v>77400</v>
      </c>
      <c r="AB14" s="32">
        <v>20000</v>
      </c>
      <c r="AC14" s="32">
        <f>SUM(AA14:AB14)</f>
        <v>97400</v>
      </c>
      <c r="AD14" s="33"/>
      <c r="AE14" s="32">
        <f t="shared" si="1"/>
        <v>547600</v>
      </c>
      <c r="AF14" s="39" t="s">
        <v>39</v>
      </c>
      <c r="AG14" s="20"/>
      <c r="AH14" s="20"/>
      <c r="AI14" s="20"/>
      <c r="AJ14" s="20"/>
      <c r="AK14" s="12"/>
    </row>
    <row r="15" spans="1:37" s="5" customFormat="1" ht="26.25" thickBot="1" x14ac:dyDescent="0.25">
      <c r="A15" s="118"/>
      <c r="B15" s="97" t="s">
        <v>7</v>
      </c>
      <c r="C15" s="62" t="s">
        <v>53</v>
      </c>
      <c r="D15" s="92" t="s">
        <v>81</v>
      </c>
      <c r="E15" s="20"/>
      <c r="F15" s="93" t="s">
        <v>98</v>
      </c>
      <c r="G15" s="73" t="s">
        <v>71</v>
      </c>
      <c r="H15" s="58">
        <v>9</v>
      </c>
      <c r="I15" s="34">
        <v>7</v>
      </c>
      <c r="J15" s="34">
        <v>8</v>
      </c>
      <c r="K15" s="34">
        <v>9</v>
      </c>
      <c r="L15" s="34">
        <v>10</v>
      </c>
      <c r="M15" s="34">
        <v>6</v>
      </c>
      <c r="N15" s="34">
        <v>7</v>
      </c>
      <c r="O15" s="34">
        <v>0</v>
      </c>
      <c r="P15" s="34">
        <v>0</v>
      </c>
      <c r="Q15" s="34">
        <v>9</v>
      </c>
      <c r="R15" s="34">
        <v>10</v>
      </c>
      <c r="S15" s="34">
        <v>0</v>
      </c>
      <c r="T15" s="34">
        <v>6</v>
      </c>
      <c r="U15" s="34">
        <v>7</v>
      </c>
      <c r="V15" s="34">
        <v>7</v>
      </c>
      <c r="W15" s="34" t="s">
        <v>34</v>
      </c>
      <c r="X15" s="34">
        <v>1</v>
      </c>
      <c r="Y15" s="34">
        <f t="shared" si="0"/>
        <v>96</v>
      </c>
      <c r="Z15" s="35" t="s">
        <v>1</v>
      </c>
      <c r="AA15" s="36">
        <v>77400</v>
      </c>
      <c r="AB15" s="36">
        <v>30000</v>
      </c>
      <c r="AC15" s="36">
        <f>SUM(AA15:AB15)</f>
        <v>107400</v>
      </c>
      <c r="AD15" s="33"/>
      <c r="AE15" s="32">
        <f t="shared" si="1"/>
        <v>655000</v>
      </c>
      <c r="AF15" s="39" t="s">
        <v>40</v>
      </c>
      <c r="AG15" s="20"/>
      <c r="AH15" s="20"/>
      <c r="AI15" s="20"/>
      <c r="AJ15" s="20"/>
      <c r="AK15" s="12"/>
    </row>
    <row r="16" spans="1:37" s="3" customFormat="1" ht="26.25" thickBot="1" x14ac:dyDescent="0.25">
      <c r="A16" s="119"/>
      <c r="B16" s="103" t="s">
        <v>15</v>
      </c>
      <c r="C16" s="63" t="s">
        <v>54</v>
      </c>
      <c r="D16" s="88" t="s">
        <v>83</v>
      </c>
      <c r="E16" s="20"/>
      <c r="F16" s="90" t="s">
        <v>65</v>
      </c>
      <c r="G16" s="74" t="s">
        <v>71</v>
      </c>
      <c r="H16" s="58">
        <v>0</v>
      </c>
      <c r="I16" s="34">
        <v>9</v>
      </c>
      <c r="J16" s="34">
        <v>10</v>
      </c>
      <c r="K16" s="34">
        <v>8</v>
      </c>
      <c r="L16" s="34">
        <v>8</v>
      </c>
      <c r="M16" s="34">
        <v>4</v>
      </c>
      <c r="N16" s="34">
        <v>10</v>
      </c>
      <c r="O16" s="34">
        <v>7</v>
      </c>
      <c r="P16" s="34">
        <v>4</v>
      </c>
      <c r="Q16" s="34">
        <v>5</v>
      </c>
      <c r="R16" s="34">
        <v>2</v>
      </c>
      <c r="S16" s="34">
        <v>1</v>
      </c>
      <c r="T16" s="34">
        <v>7</v>
      </c>
      <c r="U16" s="34">
        <v>2</v>
      </c>
      <c r="V16" s="34">
        <v>4</v>
      </c>
      <c r="W16" s="34" t="s">
        <v>34</v>
      </c>
      <c r="X16" s="34">
        <v>4</v>
      </c>
      <c r="Y16" s="34">
        <f t="shared" si="0"/>
        <v>85</v>
      </c>
      <c r="Z16" s="35" t="s">
        <v>1</v>
      </c>
      <c r="AA16" s="32">
        <v>41000</v>
      </c>
      <c r="AB16" s="32">
        <v>11620</v>
      </c>
      <c r="AC16" s="32">
        <f>SUM(AA16:AB16)</f>
        <v>52620</v>
      </c>
      <c r="AD16" s="33"/>
      <c r="AE16" s="32">
        <f t="shared" si="1"/>
        <v>707620</v>
      </c>
      <c r="AF16" s="39" t="s">
        <v>41</v>
      </c>
      <c r="AG16" s="20"/>
      <c r="AH16" s="20"/>
      <c r="AI16" s="20"/>
      <c r="AJ16" s="20"/>
      <c r="AK16" s="13"/>
    </row>
    <row r="17" spans="1:37" s="4" customFormat="1" ht="13.5" customHeight="1" thickBot="1" x14ac:dyDescent="0.25">
      <c r="A17" s="113"/>
      <c r="B17" s="114"/>
      <c r="C17" s="114"/>
      <c r="D17" s="114"/>
      <c r="E17" s="114"/>
      <c r="F17" s="114"/>
      <c r="G17" s="115"/>
      <c r="H17" s="25"/>
      <c r="I17" s="25"/>
      <c r="J17" s="25"/>
      <c r="K17" s="25"/>
      <c r="L17" s="25"/>
      <c r="M17" s="25"/>
      <c r="N17" s="25"/>
      <c r="O17" s="25"/>
      <c r="P17" s="25"/>
      <c r="Q17" s="25"/>
      <c r="R17" s="25"/>
      <c r="S17" s="25"/>
      <c r="T17" s="25"/>
      <c r="U17" s="25"/>
      <c r="V17" s="25"/>
      <c r="W17" s="25"/>
      <c r="X17" s="25"/>
      <c r="Y17" s="25"/>
      <c r="Z17" s="26"/>
      <c r="AA17" s="27"/>
      <c r="AB17" s="27"/>
      <c r="AC17" s="27"/>
      <c r="AD17" s="28"/>
      <c r="AE17" s="27"/>
      <c r="AF17" s="40"/>
      <c r="AG17" s="20"/>
      <c r="AH17" s="20"/>
      <c r="AI17" s="20"/>
      <c r="AJ17" s="20"/>
      <c r="AK17" s="14"/>
    </row>
    <row r="18" spans="1:37" s="4" customFormat="1" ht="49.5" customHeight="1" x14ac:dyDescent="0.2">
      <c r="A18" s="120" t="s">
        <v>62</v>
      </c>
      <c r="B18" s="99" t="s">
        <v>88</v>
      </c>
      <c r="C18" s="60" t="s">
        <v>90</v>
      </c>
      <c r="D18" s="82"/>
      <c r="E18" s="20"/>
      <c r="F18" s="131" t="s">
        <v>65</v>
      </c>
      <c r="G18" s="132"/>
      <c r="H18" s="58">
        <v>1</v>
      </c>
      <c r="I18" s="34">
        <v>5</v>
      </c>
      <c r="J18" s="34">
        <v>5</v>
      </c>
      <c r="K18" s="34">
        <v>1</v>
      </c>
      <c r="L18" s="34">
        <v>7</v>
      </c>
      <c r="M18" s="34">
        <v>2</v>
      </c>
      <c r="N18" s="34">
        <v>4</v>
      </c>
      <c r="O18" s="34">
        <v>8</v>
      </c>
      <c r="P18" s="34">
        <v>0</v>
      </c>
      <c r="Q18" s="34">
        <v>0</v>
      </c>
      <c r="R18" s="34">
        <v>4</v>
      </c>
      <c r="S18" s="34">
        <v>9</v>
      </c>
      <c r="T18" s="34">
        <v>9</v>
      </c>
      <c r="U18" s="34">
        <v>10</v>
      </c>
      <c r="V18" s="34">
        <v>0</v>
      </c>
      <c r="W18" s="34" t="s">
        <v>34</v>
      </c>
      <c r="X18" s="34">
        <v>6</v>
      </c>
      <c r="Y18" s="34">
        <f t="shared" si="0"/>
        <v>71</v>
      </c>
      <c r="Z18" s="35" t="s">
        <v>0</v>
      </c>
      <c r="AA18" s="36"/>
      <c r="AB18" s="36"/>
      <c r="AC18" s="36"/>
      <c r="AD18" s="33"/>
      <c r="AE18" s="32"/>
      <c r="AF18" s="38"/>
      <c r="AG18" s="20"/>
      <c r="AH18" s="20"/>
      <c r="AI18" s="20"/>
      <c r="AJ18" s="20"/>
      <c r="AK18" s="14"/>
    </row>
    <row r="19" spans="1:37" s="6" customFormat="1" ht="16.5" thickBot="1" x14ac:dyDescent="0.25">
      <c r="A19" s="121"/>
      <c r="B19" s="97" t="s">
        <v>5</v>
      </c>
      <c r="C19" s="62" t="s">
        <v>47</v>
      </c>
      <c r="D19" s="83"/>
      <c r="E19" s="20"/>
      <c r="F19" s="133" t="s">
        <v>65</v>
      </c>
      <c r="G19" s="134"/>
      <c r="H19" s="58">
        <v>5</v>
      </c>
      <c r="I19" s="34">
        <v>3</v>
      </c>
      <c r="J19" s="34">
        <v>4</v>
      </c>
      <c r="K19" s="34">
        <v>2</v>
      </c>
      <c r="L19" s="34">
        <v>1</v>
      </c>
      <c r="M19" s="34">
        <v>8</v>
      </c>
      <c r="N19" s="34">
        <v>6</v>
      </c>
      <c r="O19" s="34">
        <v>0</v>
      </c>
      <c r="P19" s="34">
        <v>6</v>
      </c>
      <c r="Q19" s="34">
        <v>3</v>
      </c>
      <c r="R19" s="34">
        <v>0</v>
      </c>
      <c r="S19" s="34">
        <v>8</v>
      </c>
      <c r="T19" s="34">
        <v>5</v>
      </c>
      <c r="U19" s="34">
        <v>8</v>
      </c>
      <c r="V19" s="34">
        <v>0</v>
      </c>
      <c r="W19" s="34" t="s">
        <v>34</v>
      </c>
      <c r="X19" s="34">
        <v>0</v>
      </c>
      <c r="Y19" s="34">
        <f t="shared" si="0"/>
        <v>59</v>
      </c>
      <c r="Z19" s="35" t="s">
        <v>1</v>
      </c>
      <c r="AA19" s="36"/>
      <c r="AB19" s="36"/>
      <c r="AC19" s="36"/>
      <c r="AD19" s="33"/>
      <c r="AE19" s="32"/>
      <c r="AF19" s="38"/>
      <c r="AG19" s="20"/>
      <c r="AH19" s="20"/>
      <c r="AI19" s="20"/>
      <c r="AJ19" s="20"/>
      <c r="AK19" s="15"/>
    </row>
    <row r="20" spans="1:37" s="8" customFormat="1" ht="38.25" x14ac:dyDescent="0.2">
      <c r="A20" s="121"/>
      <c r="B20" s="100" t="s">
        <v>91</v>
      </c>
      <c r="C20" s="61" t="s">
        <v>46</v>
      </c>
      <c r="D20" s="83"/>
      <c r="E20" s="20"/>
      <c r="F20" s="133" t="s">
        <v>100</v>
      </c>
      <c r="G20" s="134"/>
      <c r="H20" s="59">
        <v>3</v>
      </c>
      <c r="I20" s="37">
        <v>0</v>
      </c>
      <c r="J20" s="37">
        <v>3</v>
      </c>
      <c r="K20" s="37">
        <v>5</v>
      </c>
      <c r="L20" s="37">
        <v>0</v>
      </c>
      <c r="M20" s="37">
        <v>5</v>
      </c>
      <c r="N20" s="37">
        <v>8</v>
      </c>
      <c r="O20" s="37">
        <v>0</v>
      </c>
      <c r="P20" s="37">
        <v>8</v>
      </c>
      <c r="Q20" s="37">
        <v>0</v>
      </c>
      <c r="R20" s="37">
        <v>3</v>
      </c>
      <c r="S20" s="37">
        <v>0</v>
      </c>
      <c r="T20" s="37">
        <v>3</v>
      </c>
      <c r="U20" s="37">
        <v>1</v>
      </c>
      <c r="V20" s="37">
        <v>9</v>
      </c>
      <c r="W20" s="34" t="s">
        <v>34</v>
      </c>
      <c r="X20" s="37">
        <v>7</v>
      </c>
      <c r="Y20" s="34">
        <f t="shared" si="0"/>
        <v>55</v>
      </c>
      <c r="Z20" s="35" t="s">
        <v>1</v>
      </c>
      <c r="AA20" s="32"/>
      <c r="AB20" s="32"/>
      <c r="AC20" s="32"/>
      <c r="AD20" s="33"/>
      <c r="AE20" s="32"/>
      <c r="AF20" s="38"/>
      <c r="AG20" s="20"/>
      <c r="AH20" s="20"/>
      <c r="AI20" s="20"/>
      <c r="AJ20" s="20"/>
      <c r="AK20" s="11"/>
    </row>
    <row r="21" spans="1:37" s="8" customFormat="1" ht="18" x14ac:dyDescent="0.2">
      <c r="A21" s="121"/>
      <c r="B21" s="97" t="s">
        <v>10</v>
      </c>
      <c r="C21" s="62" t="s">
        <v>48</v>
      </c>
      <c r="D21" s="83"/>
      <c r="E21" s="20"/>
      <c r="F21" s="133" t="s">
        <v>65</v>
      </c>
      <c r="G21" s="134"/>
      <c r="H21" s="58">
        <v>6</v>
      </c>
      <c r="I21" s="34">
        <v>4</v>
      </c>
      <c r="J21" s="34">
        <v>6</v>
      </c>
      <c r="K21" s="34">
        <v>0</v>
      </c>
      <c r="L21" s="34">
        <v>0</v>
      </c>
      <c r="M21" s="34">
        <v>7</v>
      </c>
      <c r="N21" s="34">
        <v>3</v>
      </c>
      <c r="O21" s="34">
        <v>9</v>
      </c>
      <c r="P21" s="34">
        <v>1</v>
      </c>
      <c r="Q21" s="34">
        <v>6</v>
      </c>
      <c r="R21" s="34">
        <v>1</v>
      </c>
      <c r="S21" s="34">
        <v>2</v>
      </c>
      <c r="T21" s="34">
        <v>2</v>
      </c>
      <c r="U21" s="34">
        <v>3</v>
      </c>
      <c r="V21" s="34">
        <v>0</v>
      </c>
      <c r="W21" s="34" t="s">
        <v>34</v>
      </c>
      <c r="X21" s="34">
        <v>0</v>
      </c>
      <c r="Y21" s="34">
        <f t="shared" si="0"/>
        <v>50</v>
      </c>
      <c r="Z21" s="35" t="s">
        <v>1</v>
      </c>
      <c r="AA21" s="36"/>
      <c r="AB21" s="36"/>
      <c r="AC21" s="36"/>
      <c r="AD21" s="33"/>
      <c r="AE21" s="32"/>
      <c r="AF21" s="38"/>
      <c r="AG21" s="20"/>
      <c r="AH21" s="20"/>
      <c r="AI21" s="20"/>
      <c r="AJ21" s="20"/>
      <c r="AK21" s="11"/>
    </row>
    <row r="22" spans="1:37" s="8" customFormat="1" ht="18" x14ac:dyDescent="0.2">
      <c r="A22" s="121"/>
      <c r="B22" s="100" t="s">
        <v>9</v>
      </c>
      <c r="C22" s="62" t="s">
        <v>49</v>
      </c>
      <c r="D22" s="83"/>
      <c r="E22" s="20"/>
      <c r="F22" s="94" t="s">
        <v>101</v>
      </c>
      <c r="G22" s="76" t="s">
        <v>69</v>
      </c>
      <c r="H22" s="58">
        <v>0</v>
      </c>
      <c r="I22" s="34">
        <v>2</v>
      </c>
      <c r="J22" s="34">
        <v>0</v>
      </c>
      <c r="K22" s="34">
        <v>0</v>
      </c>
      <c r="L22" s="34">
        <v>3</v>
      </c>
      <c r="M22" s="34">
        <v>0</v>
      </c>
      <c r="N22" s="34">
        <v>0</v>
      </c>
      <c r="O22" s="34">
        <v>0</v>
      </c>
      <c r="P22" s="34">
        <v>2</v>
      </c>
      <c r="Q22" s="34">
        <v>8</v>
      </c>
      <c r="R22" s="34">
        <v>6</v>
      </c>
      <c r="S22" s="34">
        <v>7</v>
      </c>
      <c r="T22" s="34">
        <v>0</v>
      </c>
      <c r="U22" s="34">
        <v>0</v>
      </c>
      <c r="V22" s="34">
        <v>0</v>
      </c>
      <c r="W22" s="34" t="s">
        <v>34</v>
      </c>
      <c r="X22" s="34">
        <v>3</v>
      </c>
      <c r="Y22" s="34">
        <f t="shared" si="0"/>
        <v>31</v>
      </c>
      <c r="Z22" s="35" t="s">
        <v>1</v>
      </c>
      <c r="AA22" s="36"/>
      <c r="AB22" s="36"/>
      <c r="AC22" s="36"/>
      <c r="AD22" s="33"/>
      <c r="AE22" s="32"/>
      <c r="AF22" s="38"/>
      <c r="AG22" s="20"/>
      <c r="AH22" s="20"/>
      <c r="AI22" s="20"/>
      <c r="AJ22" s="20"/>
      <c r="AK22" s="11"/>
    </row>
    <row r="23" spans="1:37" s="8" customFormat="1" ht="18" x14ac:dyDescent="0.2">
      <c r="A23" s="121"/>
      <c r="B23" s="100" t="s">
        <v>12</v>
      </c>
      <c r="C23" s="62" t="s">
        <v>50</v>
      </c>
      <c r="D23" s="83"/>
      <c r="E23" s="20"/>
      <c r="F23" s="94" t="s">
        <v>101</v>
      </c>
      <c r="G23" s="76" t="s">
        <v>69</v>
      </c>
      <c r="H23" s="58">
        <v>4</v>
      </c>
      <c r="I23" s="34">
        <v>1</v>
      </c>
      <c r="J23" s="34">
        <v>0</v>
      </c>
      <c r="K23" s="34">
        <v>0</v>
      </c>
      <c r="L23" s="34">
        <v>2</v>
      </c>
      <c r="M23" s="34">
        <v>0</v>
      </c>
      <c r="N23" s="34">
        <v>0</v>
      </c>
      <c r="O23" s="34">
        <v>0</v>
      </c>
      <c r="P23" s="34">
        <v>3</v>
      </c>
      <c r="Q23" s="34">
        <v>1</v>
      </c>
      <c r="R23" s="34">
        <v>5</v>
      </c>
      <c r="S23" s="34">
        <v>3</v>
      </c>
      <c r="T23" s="34">
        <v>0</v>
      </c>
      <c r="U23" s="34">
        <v>0</v>
      </c>
      <c r="V23" s="34">
        <v>5</v>
      </c>
      <c r="W23" s="34" t="s">
        <v>34</v>
      </c>
      <c r="X23" s="34">
        <v>2</v>
      </c>
      <c r="Y23" s="34">
        <f t="shared" si="0"/>
        <v>26</v>
      </c>
      <c r="Z23" s="35" t="s">
        <v>1</v>
      </c>
      <c r="AA23" s="36"/>
      <c r="AB23" s="36"/>
      <c r="AC23" s="36"/>
      <c r="AD23" s="33"/>
      <c r="AE23" s="32"/>
      <c r="AF23" s="38"/>
      <c r="AG23" s="20"/>
      <c r="AH23" s="20"/>
      <c r="AI23" s="20"/>
      <c r="AJ23" s="20"/>
      <c r="AK23" s="11"/>
    </row>
    <row r="24" spans="1:37" s="8" customFormat="1" ht="26.25" thickBot="1" x14ac:dyDescent="0.25">
      <c r="A24" s="122"/>
      <c r="B24" s="101" t="s">
        <v>8</v>
      </c>
      <c r="C24" s="91" t="s">
        <v>89</v>
      </c>
      <c r="D24" s="84"/>
      <c r="E24" s="20"/>
      <c r="F24" s="135" t="s">
        <v>65</v>
      </c>
      <c r="G24" s="136"/>
      <c r="H24" s="58">
        <v>2</v>
      </c>
      <c r="I24" s="34">
        <v>0</v>
      </c>
      <c r="J24" s="34">
        <v>0</v>
      </c>
      <c r="K24" s="34">
        <v>3</v>
      </c>
      <c r="L24" s="34">
        <v>0</v>
      </c>
      <c r="M24" s="34">
        <v>0</v>
      </c>
      <c r="N24" s="34">
        <v>0</v>
      </c>
      <c r="O24" s="34">
        <v>0</v>
      </c>
      <c r="P24" s="34">
        <v>0</v>
      </c>
      <c r="Q24" s="34">
        <v>2</v>
      </c>
      <c r="R24" s="34">
        <v>0</v>
      </c>
      <c r="S24" s="34">
        <v>0</v>
      </c>
      <c r="T24" s="34">
        <v>0</v>
      </c>
      <c r="U24" s="34">
        <v>0</v>
      </c>
      <c r="V24" s="34">
        <v>0</v>
      </c>
      <c r="W24" s="34" t="s">
        <v>34</v>
      </c>
      <c r="X24" s="34">
        <v>0</v>
      </c>
      <c r="Y24" s="34">
        <f t="shared" si="0"/>
        <v>7</v>
      </c>
      <c r="Z24" s="35" t="s">
        <v>1</v>
      </c>
      <c r="AA24" s="36"/>
      <c r="AB24" s="36"/>
      <c r="AC24" s="36"/>
      <c r="AD24" s="33"/>
      <c r="AE24" s="32"/>
      <c r="AF24" s="38"/>
      <c r="AG24" s="20"/>
      <c r="AH24" s="20"/>
      <c r="AI24" s="20"/>
      <c r="AJ24" s="20"/>
      <c r="AK24" s="11"/>
    </row>
    <row r="25" spans="1:37" s="4" customFormat="1" ht="13.5" customHeight="1" thickBot="1" x14ac:dyDescent="0.25">
      <c r="A25" s="113"/>
      <c r="B25" s="114"/>
      <c r="C25" s="114"/>
      <c r="D25" s="114"/>
      <c r="E25" s="114"/>
      <c r="F25" s="114"/>
      <c r="G25" s="115"/>
      <c r="H25" s="25"/>
      <c r="I25" s="25"/>
      <c r="J25" s="25"/>
      <c r="K25" s="25"/>
      <c r="L25" s="25"/>
      <c r="M25" s="25"/>
      <c r="N25" s="25"/>
      <c r="O25" s="25"/>
      <c r="P25" s="25"/>
      <c r="Q25" s="25"/>
      <c r="R25" s="25"/>
      <c r="S25" s="25"/>
      <c r="T25" s="25"/>
      <c r="U25" s="25"/>
      <c r="V25" s="25"/>
      <c r="W25" s="25"/>
      <c r="X25" s="25"/>
      <c r="Y25" s="25"/>
      <c r="Z25" s="26"/>
      <c r="AA25" s="27"/>
      <c r="AB25" s="27"/>
      <c r="AC25" s="27"/>
      <c r="AD25" s="28"/>
      <c r="AE25" s="27"/>
      <c r="AF25" s="40"/>
      <c r="AG25" s="20"/>
      <c r="AH25" s="20"/>
      <c r="AI25" s="20"/>
      <c r="AJ25" s="20"/>
      <c r="AK25" s="14"/>
    </row>
    <row r="26" spans="1:37" s="8" customFormat="1" ht="25.5" x14ac:dyDescent="0.2">
      <c r="A26" s="106" t="s">
        <v>73</v>
      </c>
      <c r="B26" s="99" t="s">
        <v>74</v>
      </c>
      <c r="C26" s="60" t="s">
        <v>72</v>
      </c>
      <c r="D26" s="64"/>
      <c r="E26" s="20"/>
      <c r="F26" s="105"/>
      <c r="G26" s="69" t="s">
        <v>69</v>
      </c>
      <c r="H26" s="49"/>
      <c r="I26" s="49"/>
      <c r="J26" s="49"/>
      <c r="K26" s="49"/>
      <c r="L26" s="49"/>
      <c r="M26" s="49"/>
      <c r="N26" s="49"/>
      <c r="O26" s="49"/>
      <c r="P26" s="49"/>
      <c r="Q26" s="49"/>
      <c r="R26" s="49"/>
      <c r="S26" s="49"/>
      <c r="T26" s="49"/>
      <c r="U26" s="49"/>
      <c r="V26" s="49"/>
      <c r="W26" s="49"/>
      <c r="X26" s="49"/>
      <c r="Y26" s="49"/>
      <c r="Z26" s="50"/>
      <c r="AA26" s="51"/>
      <c r="AB26" s="51"/>
      <c r="AC26" s="51"/>
      <c r="AD26" s="47"/>
      <c r="AE26" s="51"/>
      <c r="AF26" s="52"/>
      <c r="AG26" s="20"/>
      <c r="AH26" s="20"/>
      <c r="AI26" s="20"/>
      <c r="AJ26" s="20"/>
      <c r="AK26" s="11"/>
    </row>
    <row r="27" spans="1:37" s="8" customFormat="1" ht="127.5" x14ac:dyDescent="0.2">
      <c r="A27" s="107"/>
      <c r="B27" s="97" t="s">
        <v>75</v>
      </c>
      <c r="C27" s="62" t="s">
        <v>76</v>
      </c>
      <c r="D27" s="65"/>
      <c r="E27" s="20"/>
      <c r="F27" s="75"/>
      <c r="G27" s="76" t="s">
        <v>69</v>
      </c>
      <c r="H27" s="49"/>
      <c r="I27" s="49"/>
      <c r="J27" s="49"/>
      <c r="K27" s="49"/>
      <c r="L27" s="49"/>
      <c r="M27" s="49"/>
      <c r="N27" s="49"/>
      <c r="O27" s="49"/>
      <c r="P27" s="49"/>
      <c r="Q27" s="49"/>
      <c r="R27" s="49"/>
      <c r="S27" s="49"/>
      <c r="T27" s="49"/>
      <c r="U27" s="49"/>
      <c r="V27" s="49"/>
      <c r="W27" s="49"/>
      <c r="X27" s="49"/>
      <c r="Y27" s="49"/>
      <c r="Z27" s="50"/>
      <c r="AA27" s="51"/>
      <c r="AB27" s="51"/>
      <c r="AC27" s="51"/>
      <c r="AD27" s="47"/>
      <c r="AE27" s="51"/>
      <c r="AF27" s="52"/>
      <c r="AG27" s="20"/>
      <c r="AH27" s="20"/>
      <c r="AI27" s="20"/>
      <c r="AJ27" s="20"/>
      <c r="AK27" s="11"/>
    </row>
    <row r="28" spans="1:37" s="8" customFormat="1" ht="45.75" customHeight="1" x14ac:dyDescent="0.2">
      <c r="A28" s="107"/>
      <c r="B28" s="97" t="s">
        <v>103</v>
      </c>
      <c r="C28" s="62" t="s">
        <v>104</v>
      </c>
      <c r="D28" s="95" t="s">
        <v>102</v>
      </c>
      <c r="E28" s="20"/>
      <c r="F28" s="75"/>
      <c r="G28" s="76" t="s">
        <v>69</v>
      </c>
      <c r="H28" s="49"/>
      <c r="I28" s="49"/>
      <c r="J28" s="49"/>
      <c r="K28" s="49"/>
      <c r="L28" s="49"/>
      <c r="M28" s="49"/>
      <c r="N28" s="49"/>
      <c r="O28" s="49"/>
      <c r="P28" s="49"/>
      <c r="Q28" s="49"/>
      <c r="R28" s="49"/>
      <c r="S28" s="49"/>
      <c r="T28" s="49"/>
      <c r="U28" s="49"/>
      <c r="V28" s="49"/>
      <c r="W28" s="49"/>
      <c r="X28" s="49"/>
      <c r="Y28" s="49"/>
      <c r="Z28" s="50"/>
      <c r="AA28" s="51"/>
      <c r="AB28" s="51"/>
      <c r="AC28" s="51"/>
      <c r="AD28" s="47"/>
      <c r="AE28" s="51"/>
      <c r="AF28" s="52"/>
      <c r="AG28" s="20"/>
      <c r="AH28" s="20"/>
      <c r="AI28" s="20"/>
      <c r="AJ28" s="20"/>
      <c r="AK28" s="11"/>
    </row>
    <row r="29" spans="1:37" ht="32.25" thickBot="1" x14ac:dyDescent="0.25">
      <c r="A29" s="108"/>
      <c r="B29" s="98" t="s">
        <v>77</v>
      </c>
      <c r="C29" s="63" t="s">
        <v>78</v>
      </c>
      <c r="D29" s="67"/>
      <c r="E29" s="96"/>
      <c r="F29" s="77"/>
      <c r="G29" s="76" t="s">
        <v>69</v>
      </c>
      <c r="H29" s="53"/>
      <c r="I29" s="53"/>
      <c r="J29" s="53"/>
      <c r="K29" s="53"/>
      <c r="L29" s="53"/>
      <c r="M29" s="53"/>
      <c r="N29" s="53"/>
      <c r="O29" s="53"/>
      <c r="P29" s="53"/>
      <c r="Q29" s="53"/>
      <c r="R29" s="53"/>
      <c r="S29" s="53"/>
      <c r="T29" s="53"/>
      <c r="U29" s="53"/>
      <c r="V29" s="53"/>
      <c r="W29" s="53"/>
      <c r="X29" s="53"/>
      <c r="Y29" s="53"/>
      <c r="Z29" s="54"/>
      <c r="AA29" s="55"/>
      <c r="AB29" s="55"/>
      <c r="AC29" s="51"/>
      <c r="AD29" s="47"/>
      <c r="AE29" s="51"/>
      <c r="AF29" s="52"/>
    </row>
    <row r="30" spans="1:37" x14ac:dyDescent="0.2">
      <c r="AD30" s="18"/>
    </row>
    <row r="31" spans="1:37" x14ac:dyDescent="0.2">
      <c r="AD31" s="18"/>
    </row>
    <row r="32" spans="1:37" x14ac:dyDescent="0.2">
      <c r="AD32" s="18"/>
    </row>
    <row r="33" spans="1:37" x14ac:dyDescent="0.2">
      <c r="AD33" s="18"/>
    </row>
    <row r="34" spans="1:37" s="7" customFormat="1" x14ac:dyDescent="0.2">
      <c r="A34" s="24"/>
      <c r="B34" s="17"/>
      <c r="C34" s="17"/>
      <c r="D34" s="17"/>
      <c r="E34" s="17"/>
      <c r="F34" s="17"/>
      <c r="G34" s="17"/>
      <c r="H34" s="21"/>
      <c r="I34" s="21"/>
      <c r="J34" s="21"/>
      <c r="K34" s="21"/>
      <c r="L34" s="21"/>
      <c r="M34" s="21"/>
      <c r="N34" s="21"/>
      <c r="O34" s="21"/>
      <c r="P34" s="21"/>
      <c r="Q34" s="21"/>
      <c r="R34" s="21"/>
      <c r="S34" s="21"/>
      <c r="T34" s="21"/>
      <c r="U34" s="21"/>
      <c r="V34" s="21"/>
      <c r="W34" s="21"/>
      <c r="X34" s="21"/>
      <c r="Y34" s="21"/>
      <c r="Z34" s="17"/>
      <c r="AA34" s="16"/>
      <c r="AB34" s="16"/>
      <c r="AC34" s="16"/>
      <c r="AD34" s="18"/>
      <c r="AE34" s="19"/>
      <c r="AF34" s="17"/>
      <c r="AG34" s="17"/>
      <c r="AH34" s="17"/>
      <c r="AI34" s="17"/>
      <c r="AJ34" s="17"/>
      <c r="AK34" s="10"/>
    </row>
    <row r="35" spans="1:37" s="7" customFormat="1" x14ac:dyDescent="0.2">
      <c r="A35" s="24"/>
      <c r="B35" s="17"/>
      <c r="C35" s="17"/>
      <c r="D35" s="17"/>
      <c r="E35" s="17"/>
      <c r="F35" s="17"/>
      <c r="G35" s="17"/>
      <c r="H35" s="21"/>
      <c r="I35" s="21"/>
      <c r="J35" s="21"/>
      <c r="K35" s="21"/>
      <c r="L35" s="21"/>
      <c r="M35" s="21"/>
      <c r="N35" s="21"/>
      <c r="O35" s="21"/>
      <c r="P35" s="21"/>
      <c r="Q35" s="21"/>
      <c r="R35" s="21"/>
      <c r="S35" s="21"/>
      <c r="T35" s="21"/>
      <c r="U35" s="21"/>
      <c r="V35" s="21"/>
      <c r="W35" s="21"/>
      <c r="X35" s="21"/>
      <c r="Y35" s="21"/>
      <c r="Z35" s="17"/>
      <c r="AA35" s="16"/>
      <c r="AB35" s="16"/>
      <c r="AC35" s="16"/>
      <c r="AD35" s="18"/>
      <c r="AE35" s="19"/>
      <c r="AF35" s="17"/>
      <c r="AG35" s="17"/>
      <c r="AH35" s="17"/>
      <c r="AI35" s="17"/>
      <c r="AJ35" s="17"/>
      <c r="AK35" s="10"/>
    </row>
    <row r="36" spans="1:37" s="7" customFormat="1" x14ac:dyDescent="0.2">
      <c r="A36" s="24"/>
      <c r="B36" s="17"/>
      <c r="C36" s="17"/>
      <c r="D36" s="17"/>
      <c r="E36" s="17"/>
      <c r="F36" s="17"/>
      <c r="G36" s="17"/>
      <c r="H36" s="21"/>
      <c r="I36" s="21"/>
      <c r="J36" s="21"/>
      <c r="K36" s="21"/>
      <c r="L36" s="21"/>
      <c r="M36" s="21"/>
      <c r="N36" s="21"/>
      <c r="O36" s="21"/>
      <c r="P36" s="21"/>
      <c r="Q36" s="21"/>
      <c r="R36" s="21"/>
      <c r="S36" s="21"/>
      <c r="T36" s="21"/>
      <c r="U36" s="21"/>
      <c r="V36" s="21"/>
      <c r="W36" s="21"/>
      <c r="X36" s="21"/>
      <c r="Y36" s="21"/>
      <c r="Z36" s="17"/>
      <c r="AA36" s="16"/>
      <c r="AB36" s="16"/>
      <c r="AC36" s="16"/>
      <c r="AD36" s="22"/>
      <c r="AE36" s="19"/>
      <c r="AF36" s="17"/>
      <c r="AG36" s="17"/>
      <c r="AH36" s="17"/>
      <c r="AI36" s="17"/>
      <c r="AJ36" s="17"/>
      <c r="AK36" s="10"/>
    </row>
    <row r="37" spans="1:37" s="7" customFormat="1" x14ac:dyDescent="0.2">
      <c r="A37" s="24"/>
      <c r="B37" s="17"/>
      <c r="C37" s="17"/>
      <c r="D37" s="17"/>
      <c r="E37" s="17"/>
      <c r="F37" s="17"/>
      <c r="G37" s="17"/>
      <c r="H37" s="21"/>
      <c r="I37" s="21"/>
      <c r="J37" s="21"/>
      <c r="K37" s="21"/>
      <c r="L37" s="21"/>
      <c r="M37" s="21"/>
      <c r="N37" s="21"/>
      <c r="O37" s="21"/>
      <c r="P37" s="21"/>
      <c r="Q37" s="21"/>
      <c r="R37" s="21"/>
      <c r="S37" s="21"/>
      <c r="T37" s="21"/>
      <c r="U37" s="21"/>
      <c r="V37" s="21"/>
      <c r="W37" s="21"/>
      <c r="X37" s="21"/>
      <c r="Y37" s="21"/>
      <c r="Z37" s="17"/>
      <c r="AA37" s="16"/>
      <c r="AB37" s="16"/>
      <c r="AC37" s="16"/>
      <c r="AD37" s="17"/>
      <c r="AE37" s="19"/>
      <c r="AF37" s="17"/>
      <c r="AG37" s="17"/>
      <c r="AH37" s="17"/>
      <c r="AI37" s="17"/>
      <c r="AJ37" s="17"/>
      <c r="AK37" s="10"/>
    </row>
    <row r="38" spans="1:37" s="7" customFormat="1" x14ac:dyDescent="0.2">
      <c r="A38" s="24"/>
      <c r="B38" s="17"/>
      <c r="C38" s="17"/>
      <c r="D38" s="17"/>
      <c r="E38" s="17"/>
      <c r="F38" s="17"/>
      <c r="G38" s="17"/>
      <c r="H38" s="21"/>
      <c r="I38" s="21"/>
      <c r="J38" s="21"/>
      <c r="K38" s="21"/>
      <c r="L38" s="21"/>
      <c r="M38" s="21"/>
      <c r="N38" s="21"/>
      <c r="O38" s="21"/>
      <c r="P38" s="21"/>
      <c r="Q38" s="21"/>
      <c r="R38" s="21"/>
      <c r="S38" s="21"/>
      <c r="T38" s="21"/>
      <c r="U38" s="21"/>
      <c r="V38" s="21"/>
      <c r="W38" s="21"/>
      <c r="X38" s="21"/>
      <c r="Y38" s="21"/>
      <c r="Z38" s="17"/>
      <c r="AA38" s="16"/>
      <c r="AB38" s="16"/>
      <c r="AC38" s="16"/>
      <c r="AD38" s="17"/>
      <c r="AE38" s="19"/>
      <c r="AF38" s="17"/>
      <c r="AG38" s="17"/>
      <c r="AH38" s="17"/>
      <c r="AI38" s="17"/>
      <c r="AJ38" s="17"/>
      <c r="AK38" s="10"/>
    </row>
    <row r="39" spans="1:37" s="7" customFormat="1" x14ac:dyDescent="0.2">
      <c r="A39" s="24"/>
      <c r="B39" s="17"/>
      <c r="C39" s="17"/>
      <c r="D39" s="17"/>
      <c r="E39" s="17"/>
      <c r="F39" s="17"/>
      <c r="G39" s="17"/>
      <c r="H39" s="21"/>
      <c r="I39" s="21"/>
      <c r="J39" s="21"/>
      <c r="K39" s="21"/>
      <c r="L39" s="21"/>
      <c r="M39" s="21"/>
      <c r="N39" s="21"/>
      <c r="O39" s="21"/>
      <c r="P39" s="21"/>
      <c r="Q39" s="21"/>
      <c r="R39" s="21"/>
      <c r="S39" s="21"/>
      <c r="T39" s="21"/>
      <c r="U39" s="21"/>
      <c r="V39" s="21"/>
      <c r="W39" s="21"/>
      <c r="X39" s="21"/>
      <c r="Y39" s="21"/>
      <c r="Z39" s="17"/>
      <c r="AA39" s="16"/>
      <c r="AB39" s="16"/>
      <c r="AC39" s="16"/>
      <c r="AD39" s="17"/>
      <c r="AE39" s="19"/>
      <c r="AF39" s="17"/>
      <c r="AG39" s="17"/>
      <c r="AH39" s="17"/>
      <c r="AI39" s="17"/>
      <c r="AJ39" s="17"/>
      <c r="AK39" s="10"/>
    </row>
    <row r="40" spans="1:37" s="7" customFormat="1" x14ac:dyDescent="0.2">
      <c r="A40" s="24"/>
      <c r="B40" s="17"/>
      <c r="C40" s="17"/>
      <c r="D40" s="17"/>
      <c r="E40" s="17"/>
      <c r="F40" s="17"/>
      <c r="G40" s="17"/>
      <c r="H40" s="21"/>
      <c r="I40" s="21"/>
      <c r="J40" s="21"/>
      <c r="K40" s="21"/>
      <c r="L40" s="21"/>
      <c r="M40" s="21"/>
      <c r="N40" s="21"/>
      <c r="O40" s="21"/>
      <c r="P40" s="21"/>
      <c r="Q40" s="21"/>
      <c r="R40" s="21"/>
      <c r="S40" s="21"/>
      <c r="T40" s="21"/>
      <c r="U40" s="21"/>
      <c r="V40" s="21"/>
      <c r="W40" s="21"/>
      <c r="X40" s="21"/>
      <c r="Y40" s="21"/>
      <c r="Z40" s="17"/>
      <c r="AA40" s="16"/>
      <c r="AB40" s="16"/>
      <c r="AC40" s="16"/>
      <c r="AD40" s="17"/>
      <c r="AE40" s="19"/>
      <c r="AF40" s="17"/>
      <c r="AG40" s="17"/>
      <c r="AH40" s="17"/>
      <c r="AI40" s="17"/>
      <c r="AJ40" s="17"/>
      <c r="AK40" s="10"/>
    </row>
    <row r="41" spans="1:37" s="7" customFormat="1" x14ac:dyDescent="0.2">
      <c r="A41" s="24"/>
      <c r="B41" s="17"/>
      <c r="C41" s="17"/>
      <c r="D41" s="17"/>
      <c r="E41" s="17"/>
      <c r="F41" s="17"/>
      <c r="G41" s="17"/>
      <c r="H41" s="21"/>
      <c r="I41" s="21"/>
      <c r="J41" s="21"/>
      <c r="K41" s="21"/>
      <c r="L41" s="21"/>
      <c r="M41" s="21"/>
      <c r="N41" s="21"/>
      <c r="O41" s="21"/>
      <c r="P41" s="21"/>
      <c r="Q41" s="21"/>
      <c r="R41" s="21"/>
      <c r="S41" s="21"/>
      <c r="T41" s="21"/>
      <c r="U41" s="21"/>
      <c r="V41" s="21"/>
      <c r="W41" s="21"/>
      <c r="X41" s="21"/>
      <c r="Y41" s="21"/>
      <c r="Z41" s="17"/>
      <c r="AA41" s="16"/>
      <c r="AB41" s="16"/>
      <c r="AC41" s="16"/>
      <c r="AD41" s="17"/>
      <c r="AE41" s="19"/>
      <c r="AF41" s="17"/>
      <c r="AG41" s="17"/>
      <c r="AH41" s="17"/>
      <c r="AI41" s="17"/>
      <c r="AJ41" s="17"/>
      <c r="AK41" s="10"/>
    </row>
    <row r="42" spans="1:37" s="7" customFormat="1" x14ac:dyDescent="0.2">
      <c r="A42" s="24"/>
      <c r="B42" s="17"/>
      <c r="C42" s="17"/>
      <c r="D42" s="17"/>
      <c r="E42" s="17"/>
      <c r="F42" s="17"/>
      <c r="G42" s="17"/>
      <c r="H42" s="21"/>
      <c r="I42" s="21"/>
      <c r="J42" s="21"/>
      <c r="K42" s="21"/>
      <c r="L42" s="21"/>
      <c r="M42" s="21"/>
      <c r="N42" s="21"/>
      <c r="O42" s="21"/>
      <c r="P42" s="21"/>
      <c r="Q42" s="21"/>
      <c r="R42" s="21"/>
      <c r="S42" s="21"/>
      <c r="T42" s="21"/>
      <c r="U42" s="21"/>
      <c r="V42" s="21"/>
      <c r="W42" s="21"/>
      <c r="X42" s="21"/>
      <c r="Y42" s="21"/>
      <c r="Z42" s="17"/>
      <c r="AA42" s="16"/>
      <c r="AB42" s="16"/>
      <c r="AC42" s="16"/>
      <c r="AD42" s="17"/>
      <c r="AE42" s="19"/>
      <c r="AF42" s="17"/>
      <c r="AG42" s="17"/>
      <c r="AH42" s="17"/>
      <c r="AI42" s="17"/>
      <c r="AJ42" s="17"/>
      <c r="AK42" s="10"/>
    </row>
    <row r="43" spans="1:37" s="7" customFormat="1" x14ac:dyDescent="0.2">
      <c r="A43" s="24"/>
      <c r="B43" s="17"/>
      <c r="C43" s="17"/>
      <c r="D43" s="17"/>
      <c r="E43" s="17"/>
      <c r="F43" s="17"/>
      <c r="G43" s="17"/>
      <c r="H43" s="21"/>
      <c r="I43" s="21"/>
      <c r="J43" s="21"/>
      <c r="K43" s="21"/>
      <c r="L43" s="21"/>
      <c r="M43" s="21"/>
      <c r="N43" s="21"/>
      <c r="O43" s="21"/>
      <c r="P43" s="21"/>
      <c r="Q43" s="21"/>
      <c r="R43" s="21"/>
      <c r="S43" s="21"/>
      <c r="T43" s="21"/>
      <c r="U43" s="21"/>
      <c r="V43" s="21"/>
      <c r="W43" s="21"/>
      <c r="X43" s="21"/>
      <c r="Y43" s="21"/>
      <c r="Z43" s="17"/>
      <c r="AA43" s="16"/>
      <c r="AB43" s="16"/>
      <c r="AC43" s="16"/>
      <c r="AD43" s="17"/>
      <c r="AE43" s="19"/>
      <c r="AF43" s="17"/>
      <c r="AG43" s="17"/>
      <c r="AH43" s="17"/>
      <c r="AI43" s="17"/>
      <c r="AJ43" s="17"/>
      <c r="AK43" s="10"/>
    </row>
    <row r="44" spans="1:37" s="7" customFormat="1" x14ac:dyDescent="0.2">
      <c r="A44" s="24"/>
      <c r="B44" s="17"/>
      <c r="C44" s="17"/>
      <c r="D44" s="17"/>
      <c r="E44" s="17"/>
      <c r="F44" s="17"/>
      <c r="G44" s="17"/>
      <c r="H44" s="21"/>
      <c r="I44" s="21"/>
      <c r="J44" s="21"/>
      <c r="K44" s="21"/>
      <c r="L44" s="21"/>
      <c r="M44" s="21"/>
      <c r="N44" s="21"/>
      <c r="O44" s="21"/>
      <c r="P44" s="21"/>
      <c r="Q44" s="21"/>
      <c r="R44" s="21"/>
      <c r="S44" s="21"/>
      <c r="T44" s="21"/>
      <c r="U44" s="21"/>
      <c r="V44" s="21"/>
      <c r="W44" s="21"/>
      <c r="X44" s="21"/>
      <c r="Y44" s="21"/>
      <c r="Z44" s="17"/>
      <c r="AA44" s="16"/>
      <c r="AB44" s="16"/>
      <c r="AC44" s="16"/>
      <c r="AD44" s="17"/>
      <c r="AE44" s="19"/>
      <c r="AF44" s="17"/>
      <c r="AG44" s="17"/>
      <c r="AH44" s="17"/>
      <c r="AI44" s="17"/>
      <c r="AJ44" s="17"/>
      <c r="AK44" s="10"/>
    </row>
    <row r="45" spans="1:37" s="7" customFormat="1" x14ac:dyDescent="0.2">
      <c r="A45" s="24"/>
      <c r="B45" s="17"/>
      <c r="C45" s="17"/>
      <c r="D45" s="17"/>
      <c r="E45" s="17"/>
      <c r="F45" s="17"/>
      <c r="G45" s="17"/>
      <c r="H45" s="21"/>
      <c r="I45" s="21"/>
      <c r="J45" s="21"/>
      <c r="K45" s="21"/>
      <c r="L45" s="21"/>
      <c r="M45" s="21"/>
      <c r="N45" s="21"/>
      <c r="O45" s="21"/>
      <c r="P45" s="21"/>
      <c r="Q45" s="21"/>
      <c r="R45" s="21"/>
      <c r="S45" s="21"/>
      <c r="T45" s="21"/>
      <c r="U45" s="21"/>
      <c r="V45" s="21"/>
      <c r="W45" s="21"/>
      <c r="X45" s="21"/>
      <c r="Y45" s="21"/>
      <c r="Z45" s="17"/>
      <c r="AA45" s="16"/>
      <c r="AB45" s="16"/>
      <c r="AC45" s="16"/>
      <c r="AD45" s="17"/>
      <c r="AE45" s="19"/>
      <c r="AF45" s="17"/>
      <c r="AG45" s="17"/>
      <c r="AH45" s="17"/>
      <c r="AI45" s="17"/>
      <c r="AJ45" s="17"/>
      <c r="AK45" s="10"/>
    </row>
    <row r="46" spans="1:37" s="7" customFormat="1" x14ac:dyDescent="0.2">
      <c r="A46" s="24"/>
      <c r="B46" s="17"/>
      <c r="C46" s="17"/>
      <c r="D46" s="17"/>
      <c r="E46" s="17"/>
      <c r="F46" s="17"/>
      <c r="G46" s="17"/>
      <c r="H46" s="21"/>
      <c r="I46" s="21"/>
      <c r="J46" s="21"/>
      <c r="K46" s="21"/>
      <c r="L46" s="21"/>
      <c r="M46" s="21"/>
      <c r="N46" s="21"/>
      <c r="O46" s="21"/>
      <c r="P46" s="21"/>
      <c r="Q46" s="21"/>
      <c r="R46" s="21"/>
      <c r="S46" s="21"/>
      <c r="T46" s="21"/>
      <c r="U46" s="21"/>
      <c r="V46" s="21"/>
      <c r="W46" s="21"/>
      <c r="X46" s="21"/>
      <c r="Y46" s="21"/>
      <c r="Z46" s="17"/>
      <c r="AA46" s="16"/>
      <c r="AB46" s="16"/>
      <c r="AC46" s="16"/>
      <c r="AD46" s="17"/>
      <c r="AE46" s="19"/>
      <c r="AF46" s="17"/>
      <c r="AG46" s="17"/>
      <c r="AH46" s="17"/>
      <c r="AI46" s="17"/>
      <c r="AJ46" s="17"/>
      <c r="AK46" s="10"/>
    </row>
    <row r="47" spans="1:37" s="7" customFormat="1" x14ac:dyDescent="0.2">
      <c r="A47" s="24"/>
      <c r="B47" s="17"/>
      <c r="C47" s="17"/>
      <c r="D47" s="17"/>
      <c r="E47" s="17"/>
      <c r="F47" s="17"/>
      <c r="G47" s="17"/>
      <c r="H47" s="21"/>
      <c r="I47" s="21"/>
      <c r="J47" s="21"/>
      <c r="K47" s="21"/>
      <c r="L47" s="21"/>
      <c r="M47" s="21"/>
      <c r="N47" s="21"/>
      <c r="O47" s="21"/>
      <c r="P47" s="21"/>
      <c r="Q47" s="21"/>
      <c r="R47" s="21"/>
      <c r="S47" s="21"/>
      <c r="T47" s="21"/>
      <c r="U47" s="21"/>
      <c r="V47" s="21"/>
      <c r="W47" s="21"/>
      <c r="X47" s="21"/>
      <c r="Y47" s="21"/>
      <c r="Z47" s="17"/>
      <c r="AA47" s="16"/>
      <c r="AB47" s="16"/>
      <c r="AC47" s="16"/>
      <c r="AD47" s="17"/>
      <c r="AE47" s="19"/>
      <c r="AF47" s="17"/>
      <c r="AG47" s="17"/>
      <c r="AH47" s="17"/>
      <c r="AI47" s="17"/>
      <c r="AJ47" s="17"/>
      <c r="AK47" s="10"/>
    </row>
    <row r="48" spans="1:37" s="7" customFormat="1" x14ac:dyDescent="0.2">
      <c r="A48" s="24"/>
      <c r="B48" s="17"/>
      <c r="C48" s="17"/>
      <c r="D48" s="17"/>
      <c r="E48" s="17"/>
      <c r="F48" s="17"/>
      <c r="G48" s="17"/>
      <c r="H48" s="21"/>
      <c r="I48" s="21"/>
      <c r="J48" s="21"/>
      <c r="K48" s="21"/>
      <c r="L48" s="21"/>
      <c r="M48" s="21"/>
      <c r="N48" s="21"/>
      <c r="O48" s="21"/>
      <c r="P48" s="21"/>
      <c r="Q48" s="21"/>
      <c r="R48" s="21"/>
      <c r="S48" s="21"/>
      <c r="T48" s="21"/>
      <c r="U48" s="21"/>
      <c r="V48" s="21"/>
      <c r="W48" s="21"/>
      <c r="X48" s="21"/>
      <c r="Y48" s="21"/>
      <c r="Z48" s="17"/>
      <c r="AA48" s="16"/>
      <c r="AB48" s="16"/>
      <c r="AC48" s="16"/>
      <c r="AD48" s="17"/>
      <c r="AE48" s="19"/>
      <c r="AF48" s="17"/>
      <c r="AG48" s="17"/>
      <c r="AH48" s="17"/>
      <c r="AI48" s="17"/>
      <c r="AJ48" s="17"/>
      <c r="AK48" s="10"/>
    </row>
    <row r="49" spans="1:37" s="7" customFormat="1" x14ac:dyDescent="0.2">
      <c r="A49" s="24"/>
      <c r="B49" s="17"/>
      <c r="C49" s="17"/>
      <c r="D49" s="17"/>
      <c r="E49" s="17"/>
      <c r="F49" s="17"/>
      <c r="G49" s="17"/>
      <c r="H49" s="21"/>
      <c r="I49" s="21"/>
      <c r="J49" s="21"/>
      <c r="K49" s="21"/>
      <c r="L49" s="21"/>
      <c r="M49" s="21"/>
      <c r="N49" s="21"/>
      <c r="O49" s="21"/>
      <c r="P49" s="21"/>
      <c r="Q49" s="21"/>
      <c r="R49" s="21"/>
      <c r="S49" s="21"/>
      <c r="T49" s="21"/>
      <c r="U49" s="21"/>
      <c r="V49" s="21"/>
      <c r="W49" s="21"/>
      <c r="X49" s="21"/>
      <c r="Y49" s="21"/>
      <c r="Z49" s="17"/>
      <c r="AA49" s="16"/>
      <c r="AB49" s="16"/>
      <c r="AC49" s="16"/>
      <c r="AD49" s="17"/>
      <c r="AE49" s="19"/>
      <c r="AF49" s="17"/>
      <c r="AG49" s="17"/>
      <c r="AH49" s="17"/>
      <c r="AI49" s="17"/>
      <c r="AJ49" s="17"/>
      <c r="AK49" s="10"/>
    </row>
    <row r="50" spans="1:37" s="7" customFormat="1" x14ac:dyDescent="0.2">
      <c r="A50" s="24"/>
      <c r="B50" s="17"/>
      <c r="C50" s="17"/>
      <c r="D50" s="17"/>
      <c r="E50" s="17"/>
      <c r="F50" s="17"/>
      <c r="G50" s="17"/>
      <c r="H50" s="21"/>
      <c r="I50" s="21"/>
      <c r="J50" s="21"/>
      <c r="K50" s="21"/>
      <c r="L50" s="21"/>
      <c r="M50" s="21"/>
      <c r="N50" s="21"/>
      <c r="O50" s="21"/>
      <c r="P50" s="21"/>
      <c r="Q50" s="21"/>
      <c r="R50" s="21"/>
      <c r="S50" s="21"/>
      <c r="T50" s="21"/>
      <c r="U50" s="21"/>
      <c r="V50" s="21"/>
      <c r="W50" s="21"/>
      <c r="X50" s="21"/>
      <c r="Y50" s="21"/>
      <c r="Z50" s="17"/>
      <c r="AA50" s="16"/>
      <c r="AB50" s="16"/>
      <c r="AC50" s="16"/>
      <c r="AD50" s="17"/>
      <c r="AE50" s="19"/>
      <c r="AF50" s="17"/>
      <c r="AG50" s="17"/>
      <c r="AH50" s="17"/>
      <c r="AI50" s="17"/>
      <c r="AJ50" s="17"/>
      <c r="AK50" s="10"/>
    </row>
    <row r="51" spans="1:37" s="7" customFormat="1" x14ac:dyDescent="0.2">
      <c r="A51" s="24"/>
      <c r="B51" s="17"/>
      <c r="C51" s="17"/>
      <c r="D51" s="17"/>
      <c r="E51" s="17"/>
      <c r="F51" s="17"/>
      <c r="G51" s="17"/>
      <c r="H51" s="21"/>
      <c r="I51" s="21"/>
      <c r="J51" s="21"/>
      <c r="K51" s="21"/>
      <c r="L51" s="21"/>
      <c r="M51" s="21"/>
      <c r="N51" s="21"/>
      <c r="O51" s="21"/>
      <c r="P51" s="21"/>
      <c r="Q51" s="21"/>
      <c r="R51" s="21"/>
      <c r="S51" s="21"/>
      <c r="T51" s="21"/>
      <c r="U51" s="21"/>
      <c r="V51" s="21"/>
      <c r="W51" s="21"/>
      <c r="X51" s="21"/>
      <c r="Y51" s="21"/>
      <c r="Z51" s="17"/>
      <c r="AA51" s="16"/>
      <c r="AB51" s="16"/>
      <c r="AC51" s="16"/>
      <c r="AD51" s="17"/>
      <c r="AE51" s="19"/>
      <c r="AF51" s="17"/>
      <c r="AG51" s="17"/>
      <c r="AH51" s="17"/>
      <c r="AI51" s="17"/>
      <c r="AJ51" s="17"/>
      <c r="AK51" s="10"/>
    </row>
    <row r="52" spans="1:37" s="7" customFormat="1" x14ac:dyDescent="0.2">
      <c r="A52" s="24"/>
      <c r="B52" s="17"/>
      <c r="C52" s="17"/>
      <c r="D52" s="17"/>
      <c r="E52" s="17"/>
      <c r="F52" s="17"/>
      <c r="G52" s="17"/>
      <c r="H52" s="21"/>
      <c r="I52" s="21"/>
      <c r="J52" s="21"/>
      <c r="K52" s="21"/>
      <c r="L52" s="21"/>
      <c r="M52" s="21"/>
      <c r="N52" s="21"/>
      <c r="O52" s="21"/>
      <c r="P52" s="21"/>
      <c r="Q52" s="21"/>
      <c r="R52" s="21"/>
      <c r="S52" s="21"/>
      <c r="T52" s="21"/>
      <c r="U52" s="21"/>
      <c r="V52" s="21"/>
      <c r="W52" s="21"/>
      <c r="X52" s="21"/>
      <c r="Y52" s="21"/>
      <c r="Z52" s="17"/>
      <c r="AA52" s="16"/>
      <c r="AB52" s="16"/>
      <c r="AC52" s="16"/>
      <c r="AD52" s="17"/>
      <c r="AE52" s="19"/>
      <c r="AF52" s="17"/>
      <c r="AG52" s="17"/>
      <c r="AH52" s="17"/>
      <c r="AI52" s="17"/>
      <c r="AJ52" s="17"/>
      <c r="AK52" s="10"/>
    </row>
    <row r="53" spans="1:37" s="7" customFormat="1" x14ac:dyDescent="0.2">
      <c r="A53" s="24"/>
      <c r="B53" s="17"/>
      <c r="C53" s="17"/>
      <c r="D53" s="17"/>
      <c r="E53" s="17"/>
      <c r="F53" s="17"/>
      <c r="G53" s="17"/>
      <c r="H53" s="21"/>
      <c r="I53" s="21"/>
      <c r="J53" s="21"/>
      <c r="K53" s="21"/>
      <c r="L53" s="21"/>
      <c r="M53" s="21"/>
      <c r="N53" s="21"/>
      <c r="O53" s="21"/>
      <c r="P53" s="21"/>
      <c r="Q53" s="21"/>
      <c r="R53" s="21"/>
      <c r="S53" s="21"/>
      <c r="T53" s="21"/>
      <c r="U53" s="21"/>
      <c r="V53" s="21"/>
      <c r="W53" s="21"/>
      <c r="X53" s="21"/>
      <c r="Y53" s="21"/>
      <c r="Z53" s="17"/>
      <c r="AA53" s="16"/>
      <c r="AB53" s="16"/>
      <c r="AC53" s="16"/>
      <c r="AD53" s="17"/>
      <c r="AE53" s="19"/>
      <c r="AF53" s="17"/>
      <c r="AG53" s="17"/>
      <c r="AH53" s="17"/>
      <c r="AI53" s="17"/>
      <c r="AJ53" s="17"/>
      <c r="AK53" s="10"/>
    </row>
    <row r="54" spans="1:37" s="7" customFormat="1" x14ac:dyDescent="0.2">
      <c r="A54" s="24"/>
      <c r="B54" s="17"/>
      <c r="C54" s="17"/>
      <c r="D54" s="17"/>
      <c r="E54" s="17"/>
      <c r="F54" s="17"/>
      <c r="G54" s="17"/>
      <c r="H54" s="21"/>
      <c r="I54" s="21"/>
      <c r="J54" s="21"/>
      <c r="K54" s="21"/>
      <c r="L54" s="21"/>
      <c r="M54" s="21"/>
      <c r="N54" s="21"/>
      <c r="O54" s="21"/>
      <c r="P54" s="21"/>
      <c r="Q54" s="21"/>
      <c r="R54" s="21"/>
      <c r="S54" s="21"/>
      <c r="T54" s="21"/>
      <c r="U54" s="21"/>
      <c r="V54" s="21"/>
      <c r="W54" s="21"/>
      <c r="X54" s="21"/>
      <c r="Y54" s="21"/>
      <c r="Z54" s="17"/>
      <c r="AA54" s="16"/>
      <c r="AB54" s="16"/>
      <c r="AC54" s="16"/>
      <c r="AD54" s="17"/>
      <c r="AE54" s="19"/>
      <c r="AF54" s="17"/>
      <c r="AG54" s="17"/>
      <c r="AH54" s="17"/>
      <c r="AI54" s="17"/>
      <c r="AJ54" s="17"/>
      <c r="AK54" s="10"/>
    </row>
    <row r="55" spans="1:37" s="7" customFormat="1" x14ac:dyDescent="0.2">
      <c r="A55" s="24"/>
      <c r="B55" s="17"/>
      <c r="C55" s="17"/>
      <c r="D55" s="17"/>
      <c r="E55" s="17"/>
      <c r="F55" s="17"/>
      <c r="G55" s="17"/>
      <c r="H55" s="21"/>
      <c r="I55" s="21"/>
      <c r="J55" s="21"/>
      <c r="K55" s="21"/>
      <c r="L55" s="21"/>
      <c r="M55" s="21"/>
      <c r="N55" s="21"/>
      <c r="O55" s="21"/>
      <c r="P55" s="21"/>
      <c r="Q55" s="21"/>
      <c r="R55" s="21"/>
      <c r="S55" s="21"/>
      <c r="T55" s="21"/>
      <c r="U55" s="21"/>
      <c r="V55" s="21"/>
      <c r="W55" s="21"/>
      <c r="X55" s="21"/>
      <c r="Y55" s="21"/>
      <c r="Z55" s="17"/>
      <c r="AA55" s="16"/>
      <c r="AB55" s="16"/>
      <c r="AC55" s="16"/>
      <c r="AD55" s="17"/>
      <c r="AE55" s="19"/>
      <c r="AF55" s="17"/>
      <c r="AG55" s="17"/>
      <c r="AH55" s="17"/>
      <c r="AI55" s="17"/>
      <c r="AJ55" s="17"/>
      <c r="AK55" s="10"/>
    </row>
    <row r="56" spans="1:37" s="7" customFormat="1" x14ac:dyDescent="0.2">
      <c r="A56" s="24"/>
      <c r="B56" s="17"/>
      <c r="C56" s="17"/>
      <c r="D56" s="17"/>
      <c r="E56" s="17"/>
      <c r="F56" s="17"/>
      <c r="G56" s="17"/>
      <c r="H56" s="21"/>
      <c r="I56" s="21"/>
      <c r="J56" s="21"/>
      <c r="K56" s="21"/>
      <c r="L56" s="21"/>
      <c r="M56" s="21"/>
      <c r="N56" s="21"/>
      <c r="O56" s="21"/>
      <c r="P56" s="21"/>
      <c r="Q56" s="21"/>
      <c r="R56" s="21"/>
      <c r="S56" s="21"/>
      <c r="T56" s="21"/>
      <c r="U56" s="21"/>
      <c r="V56" s="21"/>
      <c r="W56" s="21"/>
      <c r="X56" s="21"/>
      <c r="Y56" s="21"/>
      <c r="Z56" s="17"/>
      <c r="AA56" s="16"/>
      <c r="AB56" s="16"/>
      <c r="AC56" s="16"/>
      <c r="AD56" s="17"/>
      <c r="AE56" s="19"/>
      <c r="AF56" s="17"/>
      <c r="AG56" s="17"/>
      <c r="AH56" s="17"/>
      <c r="AI56" s="17"/>
      <c r="AJ56" s="17"/>
      <c r="AK56" s="10"/>
    </row>
    <row r="57" spans="1:37" s="7" customFormat="1" x14ac:dyDescent="0.2">
      <c r="A57" s="24"/>
      <c r="B57" s="17"/>
      <c r="C57" s="17"/>
      <c r="D57" s="17"/>
      <c r="E57" s="17"/>
      <c r="F57" s="17"/>
      <c r="G57" s="17"/>
      <c r="H57" s="21"/>
      <c r="I57" s="21"/>
      <c r="J57" s="21"/>
      <c r="K57" s="21"/>
      <c r="L57" s="21"/>
      <c r="M57" s="21"/>
      <c r="N57" s="21"/>
      <c r="O57" s="21"/>
      <c r="P57" s="21"/>
      <c r="Q57" s="21"/>
      <c r="R57" s="21"/>
      <c r="S57" s="21"/>
      <c r="T57" s="21"/>
      <c r="U57" s="21"/>
      <c r="V57" s="21"/>
      <c r="W57" s="21"/>
      <c r="X57" s="21"/>
      <c r="Y57" s="21"/>
      <c r="Z57" s="17"/>
      <c r="AA57" s="16"/>
      <c r="AB57" s="16"/>
      <c r="AC57" s="16"/>
      <c r="AD57" s="17"/>
      <c r="AE57" s="19"/>
      <c r="AF57" s="17"/>
      <c r="AG57" s="17"/>
      <c r="AH57" s="17"/>
      <c r="AI57" s="17"/>
      <c r="AJ57" s="17"/>
      <c r="AK57" s="10"/>
    </row>
    <row r="58" spans="1:37" s="7" customFormat="1" x14ac:dyDescent="0.2">
      <c r="A58" s="24"/>
      <c r="B58" s="17"/>
      <c r="C58" s="17"/>
      <c r="D58" s="17"/>
      <c r="E58" s="17"/>
      <c r="F58" s="17"/>
      <c r="G58" s="17"/>
      <c r="H58" s="21"/>
      <c r="I58" s="21"/>
      <c r="J58" s="21"/>
      <c r="K58" s="21"/>
      <c r="L58" s="21"/>
      <c r="M58" s="21"/>
      <c r="N58" s="21"/>
      <c r="O58" s="21"/>
      <c r="P58" s="21"/>
      <c r="Q58" s="21"/>
      <c r="R58" s="21"/>
      <c r="S58" s="21"/>
      <c r="T58" s="21"/>
      <c r="U58" s="21"/>
      <c r="V58" s="21"/>
      <c r="W58" s="21"/>
      <c r="X58" s="21"/>
      <c r="Y58" s="21"/>
      <c r="Z58" s="17"/>
      <c r="AA58" s="16"/>
      <c r="AB58" s="16"/>
      <c r="AC58" s="16"/>
      <c r="AD58" s="17"/>
      <c r="AE58" s="19"/>
      <c r="AF58" s="17"/>
      <c r="AG58" s="17"/>
      <c r="AH58" s="17"/>
      <c r="AI58" s="17"/>
      <c r="AJ58" s="17"/>
      <c r="AK58" s="10"/>
    </row>
    <row r="59" spans="1:37" s="7" customFormat="1" x14ac:dyDescent="0.2">
      <c r="A59" s="24"/>
      <c r="B59" s="17"/>
      <c r="C59" s="17"/>
      <c r="D59" s="17"/>
      <c r="E59" s="17"/>
      <c r="F59" s="17"/>
      <c r="G59" s="17"/>
      <c r="H59" s="21"/>
      <c r="I59" s="21"/>
      <c r="J59" s="21"/>
      <c r="K59" s="21"/>
      <c r="L59" s="21"/>
      <c r="M59" s="21"/>
      <c r="N59" s="21"/>
      <c r="O59" s="21"/>
      <c r="P59" s="21"/>
      <c r="Q59" s="21"/>
      <c r="R59" s="21"/>
      <c r="S59" s="21"/>
      <c r="T59" s="21"/>
      <c r="U59" s="21"/>
      <c r="V59" s="21"/>
      <c r="W59" s="21"/>
      <c r="X59" s="21"/>
      <c r="Y59" s="21"/>
      <c r="Z59" s="17"/>
      <c r="AA59" s="16"/>
      <c r="AB59" s="16"/>
      <c r="AC59" s="16"/>
      <c r="AD59" s="17"/>
      <c r="AE59" s="19"/>
      <c r="AF59" s="17"/>
      <c r="AG59" s="17"/>
      <c r="AH59" s="17"/>
      <c r="AI59" s="17"/>
      <c r="AJ59" s="17"/>
      <c r="AK59" s="10"/>
    </row>
    <row r="60" spans="1:37" s="7" customFormat="1" x14ac:dyDescent="0.2">
      <c r="A60" s="24"/>
      <c r="B60" s="17"/>
      <c r="C60" s="17"/>
      <c r="D60" s="17"/>
      <c r="E60" s="17"/>
      <c r="F60" s="17"/>
      <c r="G60" s="17"/>
      <c r="H60" s="21"/>
      <c r="I60" s="21"/>
      <c r="J60" s="21"/>
      <c r="K60" s="21"/>
      <c r="L60" s="21"/>
      <c r="M60" s="21"/>
      <c r="N60" s="21"/>
      <c r="O60" s="21"/>
      <c r="P60" s="21"/>
      <c r="Q60" s="21"/>
      <c r="R60" s="21"/>
      <c r="S60" s="21"/>
      <c r="T60" s="21"/>
      <c r="U60" s="21"/>
      <c r="V60" s="21"/>
      <c r="W60" s="21"/>
      <c r="X60" s="21"/>
      <c r="Y60" s="21"/>
      <c r="Z60" s="17"/>
      <c r="AA60" s="16"/>
      <c r="AB60" s="16"/>
      <c r="AC60" s="16"/>
      <c r="AD60" s="17"/>
      <c r="AE60" s="19"/>
      <c r="AF60" s="17"/>
      <c r="AG60" s="17"/>
      <c r="AH60" s="17"/>
      <c r="AI60" s="17"/>
      <c r="AJ60" s="17"/>
      <c r="AK60" s="10"/>
    </row>
  </sheetData>
  <sortState ref="B64:AJ76">
    <sortCondition descending="1" ref="Y64:Y76"/>
  </sortState>
  <dataConsolidate/>
  <mergeCells count="16">
    <mergeCell ref="A26:A29"/>
    <mergeCell ref="A8:G9"/>
    <mergeCell ref="A17:G17"/>
    <mergeCell ref="A25:G25"/>
    <mergeCell ref="B1:AD1"/>
    <mergeCell ref="A10:A16"/>
    <mergeCell ref="A18:A24"/>
    <mergeCell ref="H8:AF8"/>
    <mergeCell ref="H3:AF3"/>
    <mergeCell ref="A4:A7"/>
    <mergeCell ref="A2:D2"/>
    <mergeCell ref="F18:G18"/>
    <mergeCell ref="F19:G19"/>
    <mergeCell ref="F21:G21"/>
    <mergeCell ref="F24:G24"/>
    <mergeCell ref="F20:G20"/>
  </mergeCells>
  <printOptions horizontalCentered="1" verticalCentered="1"/>
  <pageMargins left="0.25" right="0" top="0" bottom="0.25" header="0" footer="0"/>
  <pageSetup paperSize="3" scale="48" orientation="landscape" r:id="rId1"/>
  <headerFooter>
    <oddFooter>&amp;L&amp;Z&amp;F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cess,Procedure, Checklist" ma:contentTypeID="0x0101001FB088CB9973104589F39AC6E86E3C70007ABAD4B86C849F42B247376329551FDF" ma:contentTypeVersion="10" ma:contentTypeDescription="Includes: Process, Procedure and Checklist" ma:contentTypeScope="" ma:versionID="a838f97aeddd5a44de192cc622edae53">
  <xsd:schema xmlns:xsd="http://www.w3.org/2001/XMLSchema" xmlns:p="http://schemas.microsoft.com/office/2006/metadata/properties" xmlns:ns1="http://schemas.microsoft.com/sharepoint/v3" xmlns:ns2="aa6198fe-0854-441b-bd7b-9caa387fb2cf" xmlns:ns3="8cd26bda-3144-4da7-a24e-6eba934c4efc" targetNamespace="http://schemas.microsoft.com/office/2006/metadata/properties" ma:root="true" ma:fieldsID="6a554ad58a1fc127aaf137e84d9942a6" ns1:_="" ns2:_="" ns3:_="">
    <xsd:import namespace="http://schemas.microsoft.com/sharepoint/v3"/>
    <xsd:import namespace="aa6198fe-0854-441b-bd7b-9caa387fb2cf"/>
    <xsd:import namespace="8cd26bda-3144-4da7-a24e-6eba934c4efc"/>
    <xsd:element name="properties">
      <xsd:complexType>
        <xsd:sequence>
          <xsd:element name="documentManagement">
            <xsd:complexType>
              <xsd:all>
                <xsd:element ref="ns2:Project_x0020_name0" minOccurs="0"/>
                <xsd:element ref="ns3:G-Drive_x0020_Folder"/>
                <xsd:element ref="ns2:T_x0020_St_x002e__x0020_Doc" minOccurs="0"/>
                <xsd:element ref="ns3:Document_x0020_Author" minOccurs="0"/>
                <xsd:element ref="ns3:Authored_x0020_by" minOccurs="0"/>
                <xsd:element ref="ns3:Discipline" minOccurs="0"/>
                <xsd:element ref="ns3:Document_x0020_Date" minOccurs="0"/>
                <xsd:element ref="ns1:URL" minOccurs="0"/>
                <xsd:element ref="ns3:Nature_x0020_of_x0020_Document"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URL" ma:index="9" nillable="true" ma:displayName="URL Link" ma:default=""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dms="http://schemas.microsoft.com/office/2006/documentManagement/types" targetNamespace="aa6198fe-0854-441b-bd7b-9caa387fb2cf" elementFormDefault="qualified">
    <xsd:import namespace="http://schemas.microsoft.com/office/2006/documentManagement/types"/>
    <xsd:element name="Project_x0020_name0" ma:index="1" nillable="true" ma:displayName="Project Name" ma:default="" ma:internalName="Project_x0020_name0" ma:requiredMultiChoice="true">
      <xsd:complexType>
        <xsd:complexContent>
          <xsd:extension base="dms:MultiChoiceFillIn">
            <xsd:sequence>
              <xsd:element name="Value" maxOccurs="unbounded" minOccurs="0" nillable="true">
                <xsd:simpleType>
                  <xsd:union memberTypes="dms:Text">
                    <xsd:simpleType>
                      <xsd:restriction base="dms:Choice">
                        <xsd:enumeration value="Tacoma HOV - Program-wide"/>
                        <xsd:enumeration value="Month in Review Report"/>
                        <xsd:enumeration value="MP - M St. to Portland Ave"/>
                        <xsd:enumeration value="NB - Portland Ave to Port of Tacoma Rd. Northbound"/>
                        <xsd:enumeration value="SB - Portland Ave to Port of Tacoma Rd. Southbound"/>
                        <xsd:enumeration value="PK - I-5: Port of Tacoma Rd to King County Line"/>
                        <xsd:enumeration value="PC.09 - SR 16: WB Nalley Valley"/>
                        <xsd:enumeration value="PC.10 - SR 16: EB Nalley Valley"/>
                        <xsd:enumeration value="PC.11 - SR 16: I-5 Realignment &amp; HOV Conns."/>
                        <xsd:enumeration value="Environmental - SR 16 Nalley Valley Projects"/>
                        <xsd:enumeration value="Environmental - Fife Projects"/>
                        <xsd:enumeration value="Environmental - Tacoma Projects"/>
                        <xsd:enumeration value="Tacoma Nature Center"/>
                        <xsd:enumeration value="48th to Pacific"/>
                        <xsd:enumeration value="Union to Jackson"/>
                        <xsd:enumeration value="P1 T St. Utility"/>
                      </xsd:restriction>
                    </xsd:simpleType>
                  </xsd:union>
                </xsd:simpleType>
              </xsd:element>
            </xsd:sequence>
          </xsd:extension>
        </xsd:complexContent>
      </xsd:complexType>
    </xsd:element>
    <xsd:element name="T_x0020_St_x002e__x0020_Doc" ma:index="3" nillable="true" ma:displayName="T St. Doc" ma:default="No" ma:format="RadioButtons" ma:internalName="T_x0020_St_x002e__x0020_Doc">
      <xsd:simpleType>
        <xsd:restriction base="dms:Choice">
          <xsd:enumeration value="Yes"/>
          <xsd:enumeration value="No"/>
        </xsd:restriction>
      </xsd:simpleType>
    </xsd:element>
  </xsd:schema>
  <xsd:schema xmlns:xsd="http://www.w3.org/2001/XMLSchema" xmlns:dms="http://schemas.microsoft.com/office/2006/documentManagement/types" targetNamespace="8cd26bda-3144-4da7-a24e-6eba934c4efc" elementFormDefault="qualified">
    <xsd:import namespace="http://schemas.microsoft.com/office/2006/documentManagement/types"/>
    <xsd:element name="G-Drive_x0020_Folder" ma:index="2" ma:displayName="G-Drive Folder Structure" ma:default="" ma:format="Dropdown" ma:internalName="G_x002d_Drive_x0020_Folder">
      <xsd:simpleType>
        <xsd:restriction base="dms:Choice">
          <xsd:enumeration value="Archive"/>
          <xsd:enumeration value="CAD - HOV Program"/>
          <xsd:enumeration value="Correspondence"/>
          <xsd:enumeration value="Databases"/>
          <xsd:enumeration value="Design"/>
          <xsd:enumeration value="Environmental"/>
          <xsd:enumeration value="Estimates"/>
          <xsd:enumeration value="Geotech"/>
          <xsd:enumeration value="Hydraulics Report"/>
          <xsd:enumeration value="Materials"/>
          <xsd:enumeration value="Meetings"/>
          <xsd:enumeration value="Permits/Agreements"/>
          <xsd:enumeration value="Photos"/>
          <xsd:enumeration value="Presentations"/>
          <xsd:enumeration value="Project Documentation"/>
          <xsd:enumeration value="Quality"/>
          <xsd:enumeration value="Quantities"/>
          <xsd:enumeration value="Right of Way"/>
          <xsd:enumeration value="Roadside Restoration"/>
          <xsd:enumeration value="Roadway"/>
          <xsd:enumeration value="Schedules"/>
          <xsd:enumeration value="Scoping"/>
          <xsd:enumeration value="Specials"/>
          <xsd:enumeration value="Structures"/>
          <xsd:enumeration value="Survey"/>
          <xsd:enumeration value="Traffic"/>
          <xsd:enumeration value="Utilities/Railroads"/>
          <xsd:enumeration value="Other"/>
        </xsd:restriction>
      </xsd:simpleType>
    </xsd:element>
    <xsd:element name="Document_x0020_Author" ma:index="5" nillable="true" ma:displayName="Document Author" ma:default="" ma:format="Dropdown" ma:internalName="Document_x0020_Author">
      <xsd:simpleType>
        <xsd:union memberTypes="dms:Text">
          <xsd:simpleType>
            <xsd:restriction base="dms:Choice">
              <xsd:enumeration value="Aaron Porter"/>
              <xsd:enumeration value="Aaron Sutton"/>
              <xsd:enumeration value="Abbey Rhode"/>
              <xsd:enumeration value="Aditya Wardhana"/>
              <xsd:enumeration value="Adrienne Logan"/>
              <xsd:enumeration value="Agatha Kotsonis"/>
              <xsd:enumeration value="Ahmer Nizam"/>
              <xsd:enumeration value="Al Brooks"/>
              <xsd:enumeration value="Alexander Countouriotis"/>
              <xsd:enumeration value="Alexandra Roberts"/>
              <xsd:enumeration value="Alix Berg"/>
              <xsd:enumeration value="Amanda Azous"/>
              <xsd:enumeration value="Amy Lenhardt"/>
              <xsd:enumeration value="Amy Ma"/>
              <xsd:enumeration value="Andrea Hagman"/>
              <xsd:enumeration value="Andrew Barash"/>
              <xsd:enumeration value="Andy Behnke"/>
              <xsd:enumeration value="Andy Bradford"/>
              <xsd:enumeration value="Andy Friedrich"/>
              <xsd:enumeration value="Andy Kutansky"/>
              <xsd:enumeration value="Andy Wolpert"/>
              <xsd:enumeration value="Angela Goodwin"/>
              <xsd:enumeration value="Anneke Davis"/>
              <xsd:enumeration value="Anthony Mizumori"/>
              <xsd:enumeration value="Art Campbell"/>
              <xsd:enumeration value="Arthur Pazdan"/>
              <xsd:enumeration value="Ashraf Aziz"/>
              <xsd:enumeration value="Barry Erlandson"/>
              <xsd:enumeration value="Bart Cima"/>
              <xsd:enumeration value="Bassam Samara"/>
              <xsd:enumeration value="Becky Hamilton"/>
              <xsd:enumeration value="Ben Fardi"/>
              <xsd:enumeration value="Bien Mai"/>
              <xsd:enumeration value="Bill Bekemeier"/>
              <xsd:enumeration value="Bill Elkey"/>
              <xsd:enumeration value="Bill Elliott"/>
              <xsd:enumeration value="Bill Love"/>
              <xsd:enumeration value="Bill Martin"/>
              <xsd:enumeration value="Bill Nechak"/>
              <xsd:enumeration value="Bill Ott"/>
              <xsd:enumeration value="Bob Aye"/>
              <xsd:enumeration value="Bob Cavness"/>
              <xsd:enumeration value="Bob Doherty"/>
              <xsd:enumeration value="Bob Latta"/>
              <xsd:enumeration value="Bonnie Scheeland"/>
              <xsd:enumeration value="Brad Shinn"/>
              <xsd:enumeration value="Brenda Pittman"/>
              <xsd:enumeration value="Bret Magdasy"/>
              <xsd:enumeration value="Brett Anderson"/>
              <xsd:enumeration value="Brian Aukerman"/>
              <xsd:enumeration value="Brian Choi"/>
              <xsd:enumeration value="Brian Dearing"/>
              <xsd:enumeration value="Brian Ewing"/>
              <xsd:enumeration value="Brian Matthews"/>
              <xsd:enumeration value="Brian Palmer"/>
              <xsd:enumeration value="Brian Register"/>
              <xsd:enumeration value="Brittany Prentice"/>
              <xsd:enumeration value="Bruce Jamieson"/>
              <xsd:enumeration value="Bruce Taylor"/>
              <xsd:enumeration value="Bryan Dias"/>
              <xsd:enumeration value="Bryan Schoen"/>
              <xsd:enumeration value="Bryan Tuey"/>
              <xsd:enumeration value="Calvin Larwood"/>
              <xsd:enumeration value="Cambria Grace"/>
              <xsd:enumeration value="Carl Langford"/>
              <xsd:enumeration value="Carl Ward"/>
              <xsd:enumeration value="Carla Maloney"/>
              <xsd:enumeration value="Carol Helms"/>
              <xsd:enumeration value="Carol Slaughterbeck"/>
              <xsd:enumeration value="Carol Stander"/>
              <xsd:enumeration value="Carol Woodward"/>
              <xsd:enumeration value="Carrie Berry"/>
              <xsd:enumeration value="Cecelia Guess"/>
              <xsd:enumeration value="Celena Stone"/>
              <xsd:enumeration value="Chen Chun Ho"/>
              <xsd:enumeration value="Chris Croft"/>
              <xsd:enumeration value="Chris Dunster"/>
              <xsd:enumeration value="Chris Eriksen"/>
              <xsd:enumeration value="Chris Kinzig"/>
              <xsd:enumeration value="Chris Perez"/>
              <xsd:enumeration value="Chris Royak"/>
              <xsd:enumeration value="Chris Schroedel"/>
              <xsd:enumeration value="Chris Vaughn"/>
              <xsd:enumeration value="Christine Sophos"/>
              <xsd:enumeration value="Christopher Cutler"/>
              <xsd:enumeration value="Christopher Sherk"/>
              <xsd:enumeration value="Chuck Kirasic"/>
              <xsd:enumeration value="Cindy Cosola"/>
              <xsd:enumeration value="Cindy Shannon"/>
              <xsd:enumeration value="Claudia Cornish"/>
              <xsd:enumeration value="Cliff Kuntz"/>
              <xsd:enumeration value="Colleen Lincoln"/>
              <xsd:enumeration value="Craig Doberstein"/>
              <xsd:enumeration value="Craig Jordan"/>
              <xsd:enumeration value="Craig Ketron"/>
              <xsd:enumeration value="Dale Gietz"/>
              <xsd:enumeration value="Dan Weiss"/>
              <xsd:enumeration value="Dan Wilder"/>
              <xsd:enumeration value="Dan Winstanley"/>
              <xsd:enumeration value="Darcey Miller"/>
              <xsd:enumeration value="Darren Muldoon"/>
              <xsd:enumeration value="Daryl Monk"/>
              <xsd:enumeration value="Dave Felstul"/>
              <xsd:enumeration value="Dean Moon"/>
              <xsd:enumeration value="Deanne Takasumi"/>
              <xsd:enumeration value="Deb Gregory"/>
              <xsd:enumeration value="Dennis Kirby"/>
              <xsd:enumeration value="Dennis Morford"/>
              <xsd:enumeration value="Diana Phelan"/>
              <xsd:enumeration value="Diane Morin"/>
              <xsd:enumeration value="Dianna Lahmann"/>
              <xsd:enumeration value="Dick Jacobsen"/>
              <xsd:enumeration value="Dion Osmond"/>
              <xsd:enumeration value="Don Anderson"/>
              <xsd:enumeration value="Donald Wagner"/>
              <xsd:enumeration value="Duane Flaten"/>
              <xsd:enumeration value="Ed Granzow"/>
              <xsd:enumeration value="Ed Winkley"/>
              <xsd:enumeration value="Edgar Soares"/>
              <xsd:enumeration value="Edward Hanson"/>
              <xsd:enumeration value="Ellen Bancroft"/>
              <xsd:enumeration value="Elliot Marsh"/>
              <xsd:enumeration value="Eric Doyle"/>
              <xsd:enumeration value="Eric Halvorson"/>
              <xsd:enumeration value="Eric Herzstein"/>
              <xsd:enumeration value="Eric O'Brien"/>
              <xsd:enumeration value="Eric Quinn"/>
              <xsd:enumeration value="Eric Sattler"/>
              <xsd:enumeration value="Eric Schultz"/>
              <xsd:enumeration value="Eric Soderquist"/>
              <xsd:enumeration value="Erin Thatcher"/>
              <xsd:enumeration value="Ernie Nelson"/>
              <xsd:enumeration value="Ethan Gillming"/>
              <xsd:enumeration value="Evie Bean"/>
              <xsd:enumeration value="Ezra Allen"/>
              <xsd:enumeration value="Francis Colls"/>
              <xsd:enumeration value="Frank Acosta"/>
              <xsd:enumeration value="Frank Peters"/>
              <xsd:enumeration value="Frank Woslum"/>
              <xsd:enumeration value="Fred Heigl"/>
              <xsd:enumeration value="Galina Makhlouf"/>
              <xsd:enumeration value="Garrett Wiedmeier"/>
              <xsd:enumeration value="Garth Merrill"/>
              <xsd:enumeration value="Gary Gray"/>
              <xsd:enumeration value="Gary Olson"/>
              <xsd:enumeration value="Gary Richardson"/>
              <xsd:enumeration value="Gaurav Mathur"/>
              <xsd:enumeration value="Gaylin Gardette"/>
              <xsd:enumeration value="GeoEngineers"/>
              <xsd:enumeration value="George Iftner"/>
              <xsd:enumeration value="Gerry Martin"/>
              <xsd:enumeration value="Gil Salazar"/>
              <xsd:enumeration value="Gina Carr"/>
              <xsd:enumeration value="Glen Friis"/>
              <xsd:enumeration value="Gordon Roycroft"/>
              <xsd:enumeration value="Grahm Satterwhite"/>
              <xsd:enumeration value="Greg Brooks"/>
              <xsd:enumeration value="Greg Long"/>
              <xsd:enumeration value="Greg Malin"/>
              <xsd:enumeration value="Greg Morehouse"/>
              <xsd:enumeration value="Greg Tittemore"/>
              <xsd:enumeration value="Gregg Frazier"/>
              <xsd:enumeration value="Gregg Hughes"/>
              <xsd:enumeration value="Gregory Dileonardo"/>
              <xsd:enumeration value="Ha Pham"/>
              <xsd:enumeration value="Hans Ehlert"/>
              <xsd:enumeration value="Haregu Nemariam"/>
              <xsd:enumeration value="Hazem Mobarek"/>
              <xsd:enumeration value="Heather Clarke"/>
              <xsd:enumeration value="Howard Diep"/>
              <xsd:enumeration value="Howard Thomas"/>
              <xsd:enumeration value="Irma Rivera"/>
              <xsd:enumeration value="Jack Hewitt"/>
              <xsd:enumeration value="Jackie Tyler"/>
              <xsd:enumeration value="Jaime Crawford"/>
              <xsd:enumeration value="James Gilmore"/>
              <xsd:enumeration value="James Mentzer"/>
              <xsd:enumeration value="James Shamrell"/>
              <xsd:enumeration value="Jamie Swift"/>
              <xsd:enumeration value="Jan Bonifacio"/>
              <xsd:enumeration value="Jason Centers"/>
              <xsd:enumeration value="Jay Lorenz"/>
              <xsd:enumeration value="Jeane Robertson"/>
              <xsd:enumeration value="Jeanne Acutanza"/>
              <xsd:enumeration value="Jeff Chou"/>
              <xsd:enumeration value="Jeff Sawyer"/>
              <xsd:enumeration value="Jeff Williams"/>
              <xsd:enumeration value="Jena Jordan"/>
              <xsd:enumeration value="Jennifer Martz"/>
              <xsd:enumeration value="Jennifer Reincheld"/>
              <xsd:enumeration value="Jennifer Schmidt"/>
              <xsd:enumeration value="Jennifer Swanson"/>
              <xsd:enumeration value="Jerri McKellar"/>
              <xsd:enumeration value="Jerry Cheek"/>
              <xsd:enumeration value="Jesse Duchow"/>
              <xsd:enumeration value="Jessica Feldman"/>
              <xsd:enumeration value="Jesus Pena"/>
              <xsd:enumeration value="Jim Bard"/>
              <xsd:enumeration value="Jim Cuthbertson"/>
              <xsd:enumeration value="Jim Hamre"/>
              <xsd:enumeration value="Jim Hurst"/>
              <xsd:enumeration value="Jim Kramer"/>
              <xsd:enumeration value="Jim Nelson"/>
              <xsd:enumeration value="Jim Rothwell"/>
              <xsd:enumeration value="Jim Sharpe"/>
              <xsd:enumeration value="Jim Zabel"/>
              <xsd:enumeration value="Joan Yim"/>
              <xsd:enumeration value="Joe Amann"/>
              <xsd:enumeration value="Joe Everette"/>
              <xsd:enumeration value="Joe Macaulay"/>
              <xsd:enumeration value="Joe Perez"/>
              <xsd:enumeration value="Joel Caldwell"/>
              <xsd:enumeration value="John Aspaas"/>
              <xsd:enumeration value="John Bland"/>
              <xsd:enumeration value="John Donatelli"/>
              <xsd:enumeration value="John Ho"/>
              <xsd:enumeration value="John Marks"/>
              <xsd:enumeration value="John McKenzie"/>
              <xsd:enumeration value="John Romero"/>
              <xsd:enumeration value="John Wynands"/>
              <xsd:enumeration value="Jon Deffenbacher"/>
              <xsd:enumeration value="Jonathan Heusman"/>
              <xsd:enumeration value="Jose Vasquez"/>
              <xsd:enumeration value="Joseph Mercado"/>
              <xsd:enumeration value="Josh Cooper"/>
              <xsd:enumeration value="Josh Prets"/>
              <xsd:enumeration value="Josh Wozniak"/>
              <xsd:enumeration value="Joshua Wang"/>
              <xsd:enumeration value="Juan Davila"/>
              <xsd:enumeration value="Judi Lin Huffman"/>
              <xsd:enumeration value="Judy Allen"/>
              <xsd:enumeration value="Julie Anderson"/>
              <xsd:enumeration value="Julie Hampden"/>
              <xsd:enumeration value="Julie Hanson"/>
              <xsd:enumeration value="Julie Moore"/>
              <xsd:enumeration value="Julie Rideout"/>
              <xsd:enumeration value="July Dizon"/>
              <xsd:enumeration value="Kano Wakjira"/>
              <xsd:enumeration value="Karen Bunger"/>
              <xsd:enumeration value="Karen Dawson"/>
              <xsd:enumeration value="Karen Poore"/>
              <xsd:enumeration value="Karin Landsberg"/>
              <xsd:enumeration value="Karl Lundberg"/>
              <xsd:enumeration value="Karri Workman"/>
              <xsd:enumeration value="Katerina Lorentson"/>
              <xsd:enumeration value="Katheryn Seckel"/>
              <xsd:enumeration value="Kathleen Chu"/>
              <xsd:enumeration value="Katie Jagt"/>
              <xsd:enumeration value="Keith Anderson"/>
              <xsd:enumeration value="Keith Hixson"/>
              <xsd:enumeration value="Kelly Schimelfenig"/>
              <xsd:enumeration value="Ken Jumpawong"/>
              <xsd:enumeration value="Ken Renner"/>
              <xsd:enumeration value="Kenneth McWilliams"/>
              <xsd:enumeration value="Kenneth Rabbers"/>
              <xsd:enumeration value="Kevin Neal"/>
              <xsd:enumeration value="Kevin Walker"/>
              <xsd:enumeration value="Kevin Whitehouse"/>
              <xsd:enumeration value="Khoa Truong"/>
              <xsd:enumeration value="Kim Mueller"/>
              <xsd:enumeration value="Kimberly Kido"/>
              <xsd:enumeration value="Kimberly Mugg"/>
              <xsd:enumeration value="Kit Ieong"/>
              <xsd:enumeration value="Kittie Ford"/>
              <xsd:enumeration value="Kris Lepine"/>
              <xsd:enumeration value="LaDonna Stewart"/>
              <xsd:enumeration value="Ladonya Ticeson"/>
              <xsd:enumeration value="Lane Sater"/>
              <xsd:enumeration value="LaNicia Williams"/>
              <xsd:enumeration value="Lea Bonebrake"/>
              <xsd:enumeration value="Lee Ann Mangin"/>
              <xsd:enumeration value="Len Lewis"/>
              <xsd:enumeration value="Les Dubois"/>
              <xsd:enumeration value="Leslie Lahndt"/>
              <xsd:enumeration value="Linda Cyra-Korsgaard"/>
              <xsd:enumeration value="Linda Stewart"/>
              <xsd:enumeration value="Linh La"/>
              <xsd:enumeration value="Lisa Christopher"/>
              <xsd:enumeration value="Lisa McClary"/>
              <xsd:enumeration value="Lisa Watkins"/>
              <xsd:enumeration value="Lisaman Malikasim"/>
              <xsd:enumeration value="Lone Moody"/>
              <xsd:enumeration value="Mandi Aldrich"/>
              <xsd:enumeration value="Manual Abarca"/>
              <xsd:enumeration value="Marcella Ripich"/>
              <xsd:enumeration value="Marie Constantineau"/>
              <xsd:enumeration value="Marie Maurer"/>
              <xsd:enumeration value="Marjae Toler"/>
              <xsd:enumeration value="Mark Anderson"/>
              <xsd:enumeration value="Mark Assam"/>
              <xsd:enumeration value="Mark Ewbank"/>
              <xsd:enumeration value="Mark Gabel"/>
              <xsd:enumeration value="Mark Hunter"/>
              <xsd:enumeration value="Mark Johnson"/>
              <xsd:enumeration value="Mark Keller"/>
              <xsd:enumeration value="Mark Lensegrav"/>
              <xsd:enumeration value="Mark Merkelbach"/>
              <xsd:enumeration value="Mark Smith"/>
              <xsd:enumeration value="Mark Steingrebe"/>
              <xsd:enumeration value="Mark Thompson"/>
              <xsd:enumeration value="Mark VanWormer"/>
              <xsd:enumeration value="Marlize Shoemaker"/>
              <xsd:enumeration value="Marney Olmstead"/>
              <xsd:enumeration value="Martin Pierce"/>
              <xsd:enumeration value="Marty Garman"/>
              <xsd:enumeration value="Mary Julvezan"/>
              <xsd:enumeration value="Matt Brennan"/>
              <xsd:enumeration value="Matt Eiben"/>
              <xsd:enumeration value="Matt Johnson"/>
              <xsd:enumeration value="Matthew Fontaine"/>
              <xsd:enumeration value="Matthew Roos"/>
              <xsd:enumeration value="Mel Hitzke"/>
              <xsd:enumeration value="Michael Cawrse"/>
              <xsd:enumeration value="Michael Jackson"/>
              <xsd:enumeration value="Michael Karpuk"/>
              <xsd:enumeration value="Michael Kwiatkowski"/>
              <xsd:enumeration value="Michael Lisitza"/>
              <xsd:enumeration value="Michael Sullivan"/>
              <xsd:enumeration value="Michael Villnave"/>
              <xsd:enumeration value="Michael Weinert"/>
              <xsd:enumeration value="Michel Bouchedid"/>
              <xsd:enumeration value="Michelle Lopardi"/>
              <xsd:enumeration value="Mike Fisher"/>
              <xsd:enumeration value="Mike Morishige"/>
              <xsd:enumeration value="Mike Smyth"/>
              <xsd:enumeration value="Mohammad Hamdan"/>
              <xsd:enumeration value="Mohammad Saleem"/>
              <xsd:enumeration value="Monica Joyce"/>
              <xsd:enumeration value="Mustafa Mohamedali"/>
              <xsd:enumeration value="Myka Sigrist"/>
              <xsd:enumeration value="Nan Zhao"/>
              <xsd:enumeration value="Nancy Boyd"/>
              <xsd:enumeration value="Narges Jahani"/>
              <xsd:enumeration value="Nichole Gaudette"/>
              <xsd:enumeration value="Nicholas Taylor"/>
              <xsd:enumeration value="Nick Merriman"/>
              <xsd:enumeration value="Nisha Ajmani Wade"/>
              <xsd:enumeration value="Nolen Lee"/>
              <xsd:enumeration value="Oscar Aguas"/>
              <xsd:enumeration value="Otto Roth"/>
              <xsd:enumeration value="Ovidiu Cretu"/>
              <xsd:enumeration value="Padmaja Avadutha"/>
              <xsd:enumeration value="Pam Riddle"/>
              <xsd:enumeration value="Pat Forza"/>
              <xsd:enumeration value="Pat Fox"/>
              <xsd:enumeration value="Pat O'Hagan"/>
              <xsd:enumeration value="Pat Shrout"/>
              <xsd:enumeration value="Pat Wolverton"/>
              <xsd:enumeration value="Patrick Beehler"/>
              <xsd:enumeration value="Patrick McCluskey"/>
              <xsd:enumeration value="Patrick Svoboda"/>
              <xsd:enumeration value="Paul Guenther"/>
              <xsd:enumeration value="Paul Smith"/>
              <xsd:enumeration value="Pedro Reyes"/>
              <xsd:enumeration value="Pete Townsend"/>
              <xsd:enumeration value="Peter Bradley"/>
              <xsd:enumeration value="Peter Dispenziere"/>
              <xsd:enumeration value="Peter Jowise"/>
              <xsd:enumeration value="Philip Masterson"/>
              <xsd:enumeration value="Preston Baxter"/>
              <xsd:enumeration value="Prisciliano Peralta-Rameriz"/>
              <xsd:enumeration value="Rakesh Bhatnagar"/>
              <xsd:enumeration value="Randy Templado"/>
              <xsd:enumeration value="Ray Crumbley"/>
              <xsd:enumeration value="Rebecca Dugopolski"/>
              <xsd:enumeration value="Regina Raichart"/>
              <xsd:enumeration value="Rhoda Bolton"/>
              <xsd:enumeration value="Rich Mohar"/>
              <xsd:enumeration value="Richard Stoddard"/>
              <xsd:enumeration value="Richard Upton"/>
              <xsd:enumeration value="Rick Attanasio"/>
              <xsd:enumeration value="Rick Chapman"/>
              <xsd:enumeration value="Rick Howard"/>
              <xsd:enumeration value="Rob Cowan"/>
              <xsd:enumeration value="Rob Rodland"/>
              <xsd:enumeration value="Robert Grabarek"/>
              <xsd:enumeration value="Robert Lenz"/>
              <xsd:enumeration value="Robin Goong"/>
              <xsd:enumeration value="Roch Player"/>
              <xsd:enumeration value="Roger Banks"/>
              <xsd:enumeration value="Roger Baugh"/>
              <xsd:enumeration value="Ron Lewis"/>
              <xsd:enumeration value="Rosemary George"/>
              <xsd:enumeration value="Roxanne Oynes"/>
              <xsd:enumeration value="Rumina Suafoa"/>
              <xsd:enumeration value="Russell Steele"/>
              <xsd:enumeration value="Ryan Brown"/>
              <xsd:enumeration value="Ryan Frostad"/>
              <xsd:enumeration value="Ryan Gulick"/>
              <xsd:enumeration value="Sa'ud Tayeh"/>
              <xsd:enumeration value="Salah Al-Tamimi"/>
              <xsd:enumeration value="Sandra McGinnis"/>
              <xsd:enumeration value="Sandy Blanscet"/>
              <xsd:enumeration value="Sam Wright"/>
              <xsd:enumeration value="Sarah Milroy"/>
              <xsd:enumeration value="Sarah Shufelt"/>
              <xsd:enumeration value="Scott Andersen"/>
              <xsd:enumeration value="Scott Campbell"/>
              <xsd:enumeration value="Scott Christopherson"/>
              <xsd:enumeration value="Scott Phelan"/>
              <xsd:enumeration value="Scott Roux"/>
              <xsd:enumeration value="Scott Sawyer"/>
              <xsd:enumeration value="Scott Soper"/>
              <xsd:enumeration value="Scott Williamson"/>
              <xsd:enumeration value="Sean Larscheidt"/>
              <xsd:enumeration value="Shahrzad Dey"/>
              <xsd:enumeration value="Shane Binder"/>
              <xsd:enumeration value="Shari Munroe"/>
              <xsd:enumeration value="Shawn Griebel"/>
              <xsd:enumeration value="Sheue-Lan Shyu"/>
              <xsd:enumeration value="Shukre Despradel"/>
              <xsd:enumeration value="Sio Ng"/>
              <xsd:enumeration value="Soma Chattopadhyay"/>
              <xsd:enumeration value="Soon-Sik Lee"/>
              <xsd:enumeration value="Stacy Davis"/>
              <xsd:enumeration value="Stan Moon"/>
              <xsd:enumeration value="Stephanie Christie"/>
              <xsd:enumeration value="Stephanie Parsons"/>
              <xsd:enumeration value="Stephanie Williams"/>
              <xsd:enumeration value="Stephen Bates"/>
              <xsd:enumeration value="Stephen Palmen"/>
              <xsd:enumeration value="Steve Boesel"/>
              <xsd:enumeration value="Steve Bolinger"/>
              <xsd:enumeration value="Steve Clouse"/>
              <xsd:enumeration value="Steve Haapala"/>
              <xsd:enumeration value="Steve Katko"/>
              <xsd:enumeration value="Steve Kim"/>
              <xsd:enumeration value="Steve Mauss"/>
              <xsd:enumeration value="Steve Roark"/>
              <xsd:enumeration value="Steve Thompson"/>
              <xsd:enumeration value="Steve White"/>
              <xsd:enumeration value="Steven Weidner"/>
              <xsd:enumeration value="Sue Dunigan"/>
              <xsd:enumeration value="Susan Hill"/>
              <xsd:enumeration value="Susan Patterson"/>
              <xsd:enumeration value="Susan Roediger"/>
              <xsd:enumeration value="Susan Taylor"/>
              <xsd:enumeration value="Tami Barrett"/>
              <xsd:enumeration value="Tammy Taggart"/>
              <xsd:enumeration value="Terry MacAuley"/>
              <xsd:enumeration value="Tess Starr"/>
              <xsd:enumeration value="Theresa Sprouffske"/>
              <xsd:enumeration value="Thomas Chancellor"/>
              <xsd:enumeration value="Thomas Grau"/>
              <xsd:enumeration value="Thomas Hulse"/>
              <xsd:enumeration value="Thomas Kerr"/>
              <xsd:enumeration value="Thomas Roylance"/>
              <xsd:enumeration value="Thomas Slimak"/>
              <xsd:enumeration value="Thomas Smith"/>
              <xsd:enumeration value="Thong Mai"/>
              <xsd:enumeration value="Tim Ahles"/>
              <xsd:enumeration value="Tim Crabb"/>
              <xsd:enumeration value="Tim Moore"/>
              <xsd:enumeration value="Tim Newkirk"/>
              <xsd:enumeration value="Tim White"/>
              <xsd:enumeration value="Timothy Wasson"/>
              <xsd:enumeration value="Todd Mooney"/>
              <xsd:enumeration value="Todd Pace"/>
              <xsd:enumeration value="Todd Prescott"/>
              <xsd:enumeration value="Todd Schoenke"/>
              <xsd:enumeration value="Todd Valentine"/>
              <xsd:enumeration value="Tom Bieker"/>
              <xsd:enumeration value="Tom Griga"/>
              <xsd:enumeration value="Tom Linde"/>
              <xsd:enumeration value="Tom Lulay"/>
              <xsd:enumeration value="Tom McDonald"/>
              <xsd:enumeration value="Tony Sam"/>
              <xsd:enumeration value="Tony Woody"/>
              <xsd:enumeration value="Toshi Forrest"/>
              <xsd:enumeration value="Travis Meacham"/>
              <xsd:enumeration value="Travis Sater"/>
              <xsd:enumeration value="Trevor Pattison"/>
              <xsd:enumeration value="Trevor Rose"/>
              <xsd:enumeration value="Troy Watts"/>
              <xsd:enumeration value="Tsit Lam"/>
              <xsd:enumeration value="Tung Le"/>
              <xsd:enumeration value="Valorie Olson"/>
              <xsd:enumeration value="Victor Neufeld"/>
              <xsd:enumeration value="Vu Phan"/>
              <xsd:enumeration value="Warren Wutzke"/>
              <xsd:enumeration value="Will Stelle"/>
              <xsd:enumeration value="William Montgomery"/>
              <xsd:enumeration value="WSDOT"/>
              <xsd:enumeration value="Wyatt Turner"/>
              <xsd:enumeration value="Zoe Robinson"/>
            </xsd:restriction>
          </xsd:simpleType>
        </xsd:union>
      </xsd:simpleType>
    </xsd:element>
    <xsd:element name="Authored_x0020_by" ma:index="6" nillable="true" ma:displayName="My Documents" ma:list="UserInfo" ma:internalName="Authored_x0020_by"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cipline" ma:index="7" nillable="true" ma:displayName="Discipline" ma:default="" ma:internalName="Discipline">
      <xsd:complexType>
        <xsd:complexContent>
          <xsd:extension base="dms:MultiChoiceFillIn">
            <xsd:sequence>
              <xsd:element name="Value" maxOccurs="unbounded" minOccurs="0" nillable="true">
                <xsd:simpleType>
                  <xsd:union memberTypes="dms:Text">
                    <xsd:simpleType>
                      <xsd:restriction base="dms:Choice">
                        <xsd:enumeration value="Access Management"/>
                        <xsd:enumeration value="Advance Construction"/>
                        <xsd:enumeration value="Assessment and Design Management"/>
                        <xsd:enumeration value="Background Data"/>
                        <xsd:enumeration value="Bridges &amp; Structures"/>
                        <xsd:enumeration value="CAD"/>
                        <xsd:enumeration value="CEVP"/>
                        <xsd:enumeration value="Change Order"/>
                        <xsd:enumeration value="Communication"/>
                        <xsd:enumeration value="Constructability"/>
                        <xsd:enumeration value="Construction Estimating"/>
                        <xsd:enumeration value="Construction Sequencing and Traffic Handling"/>
                        <xsd:enumeration value="Cost Estimate"/>
                        <xsd:enumeration value="Design File"/>
                        <xsd:enumeration value="Drainage"/>
                        <xsd:enumeration value="Environmental &amp; Permitting"/>
                        <xsd:enumeration value="Fire Suppression"/>
                        <xsd:enumeration value="Geotechnical"/>
                        <xsd:enumeration value="IJR"/>
                        <xsd:enumeration value="Local Agencies"/>
                        <xsd:enumeration value="Management"/>
                        <xsd:enumeration value="Pavement"/>
                        <xsd:enumeration value="Permits and Agreements"/>
                        <xsd:enumeration value="Plans for Approval"/>
                        <xsd:enumeration value="Plans Review"/>
                        <xsd:enumeration value="Preconstruction Support"/>
                        <xsd:enumeration value="Project Deliverable under GEC Contract obligations"/>
                        <xsd:enumeration value="PS &amp; E"/>
                        <xsd:enumeration value="Public Information &amp; Involvement"/>
                        <xsd:enumeration value="Quality"/>
                        <xsd:enumeration value="Railroads"/>
                        <xsd:enumeration value="RFI"/>
                        <xsd:enumeration value="Right of Way"/>
                        <xsd:enumeration value="Risk Analysis"/>
                        <xsd:enumeration value="Roadside"/>
                        <xsd:enumeration value="Roadway"/>
                        <xsd:enumeration value="Safety"/>
                        <xsd:enumeration value="Stormwater"/>
                        <xsd:enumeration value="Survey"/>
                        <xsd:enumeration value="Title Report"/>
                        <xsd:enumeration value="Traffic"/>
                        <xsd:enumeration value="Utilities"/>
                        <xsd:enumeration value="Value Engineering"/>
                      </xsd:restriction>
                    </xsd:simpleType>
                  </xsd:union>
                </xsd:simpleType>
              </xsd:element>
            </xsd:sequence>
          </xsd:extension>
        </xsd:complexContent>
      </xsd:complexType>
    </xsd:element>
    <xsd:element name="Document_x0020_Date" ma:index="8" nillable="true" ma:displayName="Document Date" ma:format="DateOnly" ma:internalName="Document_x0020_Date">
      <xsd:simpleType>
        <xsd:restriction base="dms:DateTime"/>
      </xsd:simpleType>
    </xsd:element>
    <xsd:element name="Nature_x0020_of_x0020_Document" ma:index="10" nillable="true" ma:displayName="Library Sort" ma:default="Work in Progress Documents" ma:format="Dropdown" ma:internalName="Nature_x0020_of_x0020_Document">
      <xsd:simpleType>
        <xsd:restriction base="dms:Choice">
          <xsd:enumeration value="Work in Progress Documents"/>
          <xsd:enumeration value="GIS Documents"/>
          <xsd:enumeration value="Archived"/>
          <xsd:enumeration value="NB Administrative Document"/>
          <xsd:enumeration value="HOV Templat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Discipline xmlns="8cd26bda-3144-4da7-a24e-6eba934c4efc">
      <Value xmlns="8cd26bda-3144-4da7-a24e-6eba934c4efc">PS &amp; E</Value>
    </Discipline>
    <Document_x0020_Date xmlns="8cd26bda-3144-4da7-a24e-6eba934c4efc" xsi:nil="true"/>
    <Document_x0020_Author xmlns="8cd26bda-3144-4da7-a24e-6eba934c4efc">Joe Perez</Document_x0020_Author>
    <Authored_x0020_by xmlns="8cd26bda-3144-4da7-a24e-6eba934c4efc">
      <UserInfo xmlns="8cd26bda-3144-4da7-a24e-6eba934c4efc">
        <DisplayName xmlns="8cd26bda-3144-4da7-a24e-6eba934c4efc">MIS\jperez</DisplayName>
        <AccountId xmlns="8cd26bda-3144-4da7-a24e-6eba934c4efc">95</AccountId>
        <AccountType xmlns="8cd26bda-3144-4da7-a24e-6eba934c4efc"/>
      </UserInfo>
    </Authored_x0020_by>
    <Nature_x0020_of_x0020_Document xmlns="8cd26bda-3144-4da7-a24e-6eba934c4efc">Work in Progress Documents</Nature_x0020_of_x0020_Document>
    <Project_x0020_name0 xmlns="aa6198fe-0854-441b-bd7b-9caa387fb2cf">
      <Value xmlns="aa6198fe-0854-441b-bd7b-9caa387fb2cf">PC.10 - SR 16: EB Nalley Valley</Value>
    </Project_x0020_name0>
    <T_x0020_St_x002e__x0020_Doc xmlns="aa6198fe-0854-441b-bd7b-9caa387fb2cf">No</T_x0020_St_x002e__x0020_Doc>
    <URL xmlns="http://schemas.microsoft.com/sharepoint/v3">
      <Url xmlns="http://schemas.microsoft.com/sharepoint/v3" xsi:nil="true"/>
      <Description xmlns="http://schemas.microsoft.com/sharepoint/v3" xsi:nil="true"/>
    </URL>
    <G-Drive_x0020_Folder xmlns="8cd26bda-3144-4da7-a24e-6eba934c4efc">Schedules</G-Drive_x0020_Fol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537601-8C98-4A2A-B2B5-952FE3288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6198fe-0854-441b-bd7b-9caa387fb2cf"/>
    <ds:schemaRef ds:uri="8cd26bda-3144-4da7-a24e-6eba934c4efc"/>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6232E37-712E-470F-81C0-47C8E8247935}">
  <ds:schemaRefs>
    <ds:schemaRef ds:uri="http://schemas.microsoft.com/office/2006/metadata/longProperties"/>
  </ds:schemaRefs>
</ds:datastoreItem>
</file>

<file path=customXml/itemProps3.xml><?xml version="1.0" encoding="utf-8"?>
<ds:datastoreItem xmlns:ds="http://schemas.openxmlformats.org/officeDocument/2006/customXml" ds:itemID="{DA665C9A-FA12-4E5A-9DA8-35C33DE5622A}">
  <ds:schemaRefs>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aa6198fe-0854-441b-bd7b-9caa387fb2cf"/>
    <ds:schemaRef ds:uri="http://purl.org/dc/terms/"/>
    <ds:schemaRef ds:uri="8cd26bda-3144-4da7-a24e-6eba934c4efc"/>
    <ds:schemaRef ds:uri="http://www.w3.org/XML/1998/namespace"/>
    <ds:schemaRef ds:uri="http://purl.org/dc/dcmitype/"/>
  </ds:schemaRefs>
</ds:datastoreItem>
</file>

<file path=customXml/itemProps4.xml><?xml version="1.0" encoding="utf-8"?>
<ds:datastoreItem xmlns:ds="http://schemas.openxmlformats.org/officeDocument/2006/customXml" ds:itemID="{AD24B1F2-EB32-4860-949B-1E070A14CE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Final!Print_Area</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POT to KCL Plans Matrix</dc:title>
  <dc:creator>danksj</dc:creator>
  <cp:lastModifiedBy>Menges, Wanda</cp:lastModifiedBy>
  <cp:lastPrinted>2017-11-06T17:39:48Z</cp:lastPrinted>
  <dcterms:created xsi:type="dcterms:W3CDTF">2005-08-24T22:32:11Z</dcterms:created>
  <dcterms:modified xsi:type="dcterms:W3CDTF">2017-11-13T20:09:25Z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esign Center">
    <vt:lpwstr/>
  </property>
  <property fmtid="{D5CDD505-2E9C-101B-9397-08002B2CF9AE}" pid="4" name="WBS Level 2">
    <vt:lpwstr/>
  </property>
  <property fmtid="{D5CDD505-2E9C-101B-9397-08002B2CF9AE}" pid="5" name="WBS">
    <vt:lpwstr>PS &amp; E</vt:lpwstr>
  </property>
  <property fmtid="{D5CDD505-2E9C-101B-9397-08002B2CF9AE}" pid="6" name="Description0">
    <vt:lpwstr>POT to KCL Plans Matrix</vt:lpwstr>
  </property>
  <property fmtid="{D5CDD505-2E9C-101B-9397-08002B2CF9AE}" pid="7" name="Project Name">
    <vt:lpwstr>PK - I-5: Port of Tacoma Rd to King County Line</vt:lpwstr>
  </property>
  <property fmtid="{D5CDD505-2E9C-101B-9397-08002B2CF9AE}" pid="8" name="WBS Code">
    <vt:lpwstr/>
  </property>
  <property fmtid="{D5CDD505-2E9C-101B-9397-08002B2CF9AE}" pid="9" name="Document Type">
    <vt:lpwstr>Schedule</vt:lpwstr>
  </property>
  <property fmtid="{D5CDD505-2E9C-101B-9397-08002B2CF9AE}" pid="10" name="Author0">
    <vt:lpwstr>Joe Perez</vt:lpwstr>
  </property>
  <property fmtid="{D5CDD505-2E9C-101B-9397-08002B2CF9AE}" pid="11" name="Order">
    <vt:lpwstr>188900.000000000</vt:lpwstr>
  </property>
  <property fmtid="{D5CDD505-2E9C-101B-9397-08002B2CF9AE}" pid="12" name="ContentType">
    <vt:lpwstr>Process,Procedure, Checklist</vt:lpwstr>
  </property>
  <property fmtid="{D5CDD505-2E9C-101B-9397-08002B2CF9AE}" pid="13" name="Type of Document">
    <vt:lpwstr>xx</vt:lpwstr>
  </property>
  <property fmtid="{D5CDD505-2E9C-101B-9397-08002B2CF9AE}" pid="14" name="display_urn:schemas-microsoft-com:office:office#Authored_x0020_by">
    <vt:lpwstr>Joe Perez</vt:lpwstr>
  </property>
  <property fmtid="{D5CDD505-2E9C-101B-9397-08002B2CF9AE}" pid="15" name="ContentTypeId">
    <vt:lpwstr>0x0101001FB088CB9973104589F39AC6E86E3C70007ABAD4B86C849F42B247376329551FDF</vt:lpwstr>
  </property>
  <property fmtid="{D5CDD505-2E9C-101B-9397-08002B2CF9AE}" pid="16" name="Discipline">
    <vt:lpwstr>;#PS &amp; E;#</vt:lpwstr>
  </property>
  <property fmtid="{D5CDD505-2E9C-101B-9397-08002B2CF9AE}" pid="17" name="Document Date">
    <vt:lpwstr/>
  </property>
  <property fmtid="{D5CDD505-2E9C-101B-9397-08002B2CF9AE}" pid="18" name="Document Author">
    <vt:lpwstr>Joe Perez</vt:lpwstr>
  </property>
  <property fmtid="{D5CDD505-2E9C-101B-9397-08002B2CF9AE}" pid="19" name="Authored by">
    <vt:lpwstr>95;#MIS\jperez</vt:lpwstr>
  </property>
  <property fmtid="{D5CDD505-2E9C-101B-9397-08002B2CF9AE}" pid="20" name="Nature of Document">
    <vt:lpwstr>Work in Progress Documents</vt:lpwstr>
  </property>
  <property fmtid="{D5CDD505-2E9C-101B-9397-08002B2CF9AE}" pid="21" name="Project name0">
    <vt:lpwstr>;#PC.10 - SR 16: EB Nalley Valley;#</vt:lpwstr>
  </property>
  <property fmtid="{D5CDD505-2E9C-101B-9397-08002B2CF9AE}" pid="22" name="T St. Doc">
    <vt:lpwstr>No</vt:lpwstr>
  </property>
  <property fmtid="{D5CDD505-2E9C-101B-9397-08002B2CF9AE}" pid="23" name="URL">
    <vt:lpwstr/>
  </property>
  <property fmtid="{D5CDD505-2E9C-101B-9397-08002B2CF9AE}" pid="24" name="G-Drive Folder">
    <vt:lpwstr>Schedules</vt:lpwstr>
  </property>
</Properties>
</file>