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filterPrivacy="1"/>
  <xr:revisionPtr revIDLastSave="0" documentId="8_{E0C921C8-4B07-FA44-9D7E-276FE8A332F1}" xr6:coauthVersionLast="40" xr6:coauthVersionMax="40" xr10:uidLastSave="{00000000-0000-0000-0000-000000000000}"/>
  <bookViews>
    <workbookView xWindow="8010" yWindow="1650" windowWidth="12276" windowHeight="12270" xr2:uid="{00000000-000D-0000-FFFF-FFFF00000000}"/>
  </bookViews>
  <sheets>
    <sheet name="Results" sheetId="1" r:id="rId1"/>
    <sheet name="Note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1" i="1" l="1"/>
  <c r="F10" i="1"/>
  <c r="F9" i="1"/>
  <c r="F8" i="1"/>
  <c r="F7" i="1"/>
  <c r="F6" i="1"/>
  <c r="C3" i="1"/>
</calcChain>
</file>

<file path=xl/sharedStrings.xml><?xml version="1.0" encoding="utf-8"?>
<sst xmlns="http://schemas.openxmlformats.org/spreadsheetml/2006/main" count="75" uniqueCount="74">
  <si>
    <t>Proposal</t>
  </si>
  <si>
    <t>2021-04-BR</t>
  </si>
  <si>
    <t>2021-01-BR</t>
  </si>
  <si>
    <t>2019-34-BR</t>
  </si>
  <si>
    <t>2021-02-BR</t>
  </si>
  <si>
    <t>2021-01-BD</t>
  </si>
  <si>
    <t>2021-02-BD</t>
  </si>
  <si>
    <t>2020-04-LCB</t>
  </si>
  <si>
    <t>2019-35-LCB</t>
  </si>
  <si>
    <t>2019-08-LCB</t>
  </si>
  <si>
    <t>2021-04-LCB</t>
  </si>
  <si>
    <t>2021-02-WZ</t>
  </si>
  <si>
    <t>2021-03-WZ</t>
  </si>
  <si>
    <t>2021-04-WZ</t>
  </si>
  <si>
    <t>2019-40-LSRB</t>
  </si>
  <si>
    <t>2020-12-LSRB</t>
  </si>
  <si>
    <t>2021-01-LSRB</t>
  </si>
  <si>
    <t>2021-02-LSRB</t>
  </si>
  <si>
    <t>2021-03-LSRB</t>
  </si>
  <si>
    <t>2021-04-LSRB</t>
  </si>
  <si>
    <t>Crashworthy Pedestrian and Small Traffic Signals</t>
  </si>
  <si>
    <t>Evaluation of Four Bolt Slip Base for Breakaway Luminaire 
Supports for Various Pole Configurations</t>
  </si>
  <si>
    <t>Resistance of Bolt-through anchor to Repeated Impact Loading</t>
  </si>
  <si>
    <t>Open Joints in Concrete Bridge Rail &amp; Cover Plate</t>
  </si>
  <si>
    <t>MASH 4-12 Evaluation of a Fence Mounted System for Attachments to Concrete
 Bridge Barrier</t>
  </si>
  <si>
    <t>Phase 2 Thrie Beam Retrofit – Application of Phase 1 MASH TL-3 Thrie Beam Retrofit  to Specific Bridge Applications</t>
  </si>
  <si>
    <t>Title</t>
  </si>
  <si>
    <t>MASH TL-3 Compliance for Median Guide Rail Transition to F-Shape Barrier</t>
  </si>
  <si>
    <t>Vehicle Collision Forces Due to Lean of SUT or Trailer</t>
  </si>
  <si>
    <t>Investigation and Testing of the Shallowest Embedment or Footing Required for a Cast-In-Place Concrete Median Barrier at MASH TL-5 Conditions</t>
  </si>
  <si>
    <t>MASH Test Level 3 Evaluation of Flared Portable Concrete Barriers Installations for Work Zones Deployments</t>
  </si>
  <si>
    <t>2020-02-BD</t>
  </si>
  <si>
    <t>Multi-directional base design for steel beam non-proprietary large sign supports—Phase II</t>
  </si>
  <si>
    <t>Points</t>
  </si>
  <si>
    <t>Source</t>
  </si>
  <si>
    <t>Selection</t>
  </si>
  <si>
    <t>Category</t>
  </si>
  <si>
    <t>Description</t>
  </si>
  <si>
    <t>Results from a survey of members about their opinion about ranking. Each state was allowed to vote once on three proposals providing their rank order.</t>
  </si>
  <si>
    <t xml:space="preserve"> In tallying votes in each state, the top rank proposal was assigned three points, second ranked proposal two points, and third ranked proposal one point. The total number of points accumlated for all states that voted is shown in the "points" column </t>
  </si>
  <si>
    <t>Portable sign supports for aluminum signs with variation on mounting height</t>
  </si>
  <si>
    <t>MASH Guidelines for the manufacturing and testing of trailer mounted devices</t>
  </si>
  <si>
    <t>2020-01-WZ</t>
  </si>
  <si>
    <t xml:space="preserve"> Effect Effect of commonly used accessories such as lights, and sensors on crashworthiness of work zone category 1 under MASH testing</t>
  </si>
  <si>
    <t>Acceptable Service Life for Temporary Traffic Control Devices</t>
  </si>
  <si>
    <t xml:space="preserve"> Testing of Sensor Attachments for Work Zone Sign Systems</t>
  </si>
  <si>
    <t>Crash testing a Guardrail on 1TO1 slope</t>
  </si>
  <si>
    <t>Determine MASH compliance and deflection for strong post w-beam guiderail</t>
  </si>
  <si>
    <t>Development of a Semi-Rigid Longitudinal Barrier System Capable of Withstanding</t>
  </si>
  <si>
    <t>31"W-beam Guardrail (Steel and Wood Post) in Asphalt Mow-Strip</t>
  </si>
  <si>
    <t>MASH TL-3 testing of a short radius design with TL-3 primary road and TL-2 secondary road</t>
  </si>
  <si>
    <t>Total proposals to move forward</t>
  </si>
  <si>
    <t>Crash testing a Guardrail on 6TO1 slope</t>
  </si>
  <si>
    <t>Other</t>
  </si>
  <si>
    <t>2020-03-WZ</t>
  </si>
  <si>
    <t>The goal is to have about 20 proposal selected to move forward to the annual meeting. This is to make sure that resources can be provided that are necessary to scope the project sufficiently to describe to members for ultimate selection at the meeting. The approach used to reach this goal was selecting at least half of the proposals provided in each category. Smaller categories may be overrepresented in order to provide a minimal level of choice to members in those categories. In the end, we were able to take more than 1/2 the proposals in each category, for a total of 22.</t>
  </si>
  <si>
    <t>Revised August 17, 2021</t>
  </si>
  <si>
    <t>Proposal 2021-02-LCB and 2021-04-BR are the same, so are only counted once towards the total moving forward
Proposal 2021-04-LCB and 2021-03-LRSB are the same, so are only counted once towards the total moving forward</t>
  </si>
  <si>
    <t>Budget</t>
  </si>
  <si>
    <t>2021-09-LSRB</t>
  </si>
  <si>
    <t>2021-05-LCB (CONT)</t>
  </si>
  <si>
    <t>Preformance Enchancements of shortened blockouts</t>
  </si>
  <si>
    <t>Tubular Barrier gap rail for MASH tL-4 (Continuation Project)</t>
  </si>
  <si>
    <t>2021-08-LSRB (CONT)</t>
  </si>
  <si>
    <t>2021-07-LSRB (CONT)</t>
  </si>
  <si>
    <t>2021-06-LSRB (CONT)</t>
  </si>
  <si>
    <t>MASH TL-3 Transition Design with a storm drain inlet (continuation)</t>
  </si>
  <si>
    <t>Mash Test Level 3 Design, testing and evaluation of a Flared Guardrail System (Continuation)</t>
  </si>
  <si>
    <t>MASH TL-3 Evaluation of shorter thrie beam approach transition (continuation)</t>
  </si>
  <si>
    <t>Tech Rep?</t>
  </si>
  <si>
    <t>Derwood</t>
  </si>
  <si>
    <t>Ted</t>
  </si>
  <si>
    <t>Joe Hall</t>
  </si>
  <si>
    <t>Derwood/Shawn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</si>
</sst>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7" x14ac:knownFonts="1">
    <font>
      <sz val="11"/>
      <color theme="1"/>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1"/>
      <color rgb="FF000000"/>
      <name val="Calibri"/>
      <family val="2"/>
      <scheme val="minor"/>
    </font>
    <font>
      <u/>
      <sz val="11"/>
      <color theme="10"/>
      <name val="Calibri"/>
      <family val="2"/>
      <scheme val="minor"/>
    </font>
    <font>
      <b/>
      <u/>
      <sz val="11"/>
      <color theme="10"/>
      <name val="Calibri"/>
      <family val="2"/>
      <scheme val="minor"/>
    </font>
  </fonts>
  <fills count="4">
    <fill>
      <patternFill patternType="none"/>
    </fill>
    <fill>
      <patternFill patternType="gray125"/>
    </fill>
    <fill>
      <patternFill patternType="solid">
        <fgColor rgb="FFE2EFDA"/>
        <bgColor indexed="64"/>
      </patternFill>
    </fill>
    <fill>
      <patternFill patternType="solid">
        <fgColor theme="9"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4">
    <xf numFmtId="0" fontId="0" fillId="0" borderId="0"/>
    <xf numFmtId="9" fontId="3" fillId="0" borderId="0" applyFont="0" applyFill="0" applyBorder="0" applyAlignment="0" applyProtection="0"/>
    <xf numFmtId="44" fontId="3" fillId="0" borderId="0" applyFont="0" applyFill="0" applyBorder="0" applyAlignment="0" applyProtection="0"/>
    <xf numFmtId="0" fontId="5" fillId="0" borderId="0" applyNumberFormat="0" applyFill="0" applyBorder="0" applyAlignment="0" applyProtection="0"/>
  </cellStyleXfs>
  <cellXfs count="23">
    <xf numFmtId="0" fontId="0" fillId="0" borderId="0" xfId="0"/>
    <xf numFmtId="0" fontId="1" fillId="0" borderId="0" xfId="0" applyFont="1"/>
    <xf numFmtId="0" fontId="2" fillId="0" borderId="0" xfId="0" applyFont="1"/>
    <xf numFmtId="0" fontId="0" fillId="2" borderId="2" xfId="0" applyFill="1" applyBorder="1" applyAlignment="1">
      <alignment horizontal="left" vertical="top" wrapText="1"/>
    </xf>
    <xf numFmtId="0" fontId="1" fillId="2" borderId="2" xfId="0" applyFont="1" applyFill="1" applyBorder="1" applyAlignment="1">
      <alignment horizontal="left" vertical="center" wrapText="1"/>
    </xf>
    <xf numFmtId="0" fontId="2" fillId="0" borderId="0" xfId="0" applyFont="1" applyAlignment="1">
      <alignment vertical="center"/>
    </xf>
    <xf numFmtId="0" fontId="1" fillId="0" borderId="0" xfId="0" applyFont="1" applyAlignment="1">
      <alignment vertical="center"/>
    </xf>
    <xf numFmtId="0" fontId="0" fillId="0" borderId="0" xfId="0" applyAlignment="1">
      <alignment vertical="center"/>
    </xf>
    <xf numFmtId="0" fontId="2" fillId="0" borderId="0" xfId="0" applyFont="1" applyAlignment="1">
      <alignment wrapText="1"/>
    </xf>
    <xf numFmtId="0" fontId="0" fillId="0" borderId="0" xfId="0" applyAlignment="1">
      <alignment vertical="center" wrapText="1"/>
    </xf>
    <xf numFmtId="9" fontId="0" fillId="0" borderId="0" xfId="1" applyFont="1"/>
    <xf numFmtId="44" fontId="0" fillId="0" borderId="0" xfId="2" applyFont="1"/>
    <xf numFmtId="44" fontId="1" fillId="0" borderId="0" xfId="2" applyFont="1"/>
    <xf numFmtId="44" fontId="4" fillId="0" borderId="0" xfId="2" applyFont="1"/>
    <xf numFmtId="0" fontId="0" fillId="2" borderId="3" xfId="0" applyFill="1" applyBorder="1" applyAlignment="1">
      <alignment horizontal="left" vertical="top" wrapText="1"/>
    </xf>
    <xf numFmtId="0" fontId="1" fillId="3" borderId="1" xfId="0" applyFont="1" applyFill="1" applyBorder="1" applyAlignment="1">
      <alignment vertical="center"/>
    </xf>
    <xf numFmtId="0" fontId="0" fillId="2" borderId="1" xfId="0" applyFill="1" applyBorder="1" applyAlignment="1">
      <alignment horizontal="left" vertical="top" wrapText="1"/>
    </xf>
    <xf numFmtId="0" fontId="0" fillId="0" borderId="0" xfId="0" applyAlignment="1">
      <alignment horizontal="center" vertical="center"/>
    </xf>
    <xf numFmtId="0" fontId="1" fillId="3" borderId="2" xfId="0" applyFont="1" applyFill="1" applyBorder="1" applyAlignment="1">
      <alignment vertical="center"/>
    </xf>
    <xf numFmtId="0" fontId="1" fillId="2" borderId="1" xfId="0" applyFont="1" applyFill="1" applyBorder="1" applyAlignment="1">
      <alignment horizontal="left" vertical="center" wrapText="1"/>
    </xf>
    <xf numFmtId="44" fontId="0" fillId="0" borderId="0" xfId="0" applyNumberFormat="1"/>
    <xf numFmtId="0" fontId="1" fillId="0" borderId="0" xfId="0" applyFont="1" applyAlignment="1">
      <alignment horizontal="center" vertical="center"/>
    </xf>
    <xf numFmtId="0" fontId="6" fillId="0" borderId="0" xfId="3" applyFont="1" applyAlignment="1">
      <alignment horizontal="center" vertical="center"/>
    </xf>
  </cellXfs>
  <cellStyles count="4">
    <cellStyle name="Currency" xfId="2" builtinId="4"/>
    <cellStyle name="Hyperlink" xfId="3" builtinId="8"/>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32"/>
  <sheetViews>
    <sheetView tabSelected="1" topLeftCell="C12" zoomScale="130" zoomScaleNormal="130" workbookViewId="0" xr3:uid="{AEA406A1-0E4B-5B11-9CD5-51D6E497D94C}">
      <selection activeCell="E22" sqref="E22"/>
    </sheetView>
  </sheetViews>
  <sheetFormatPr defaultRowHeight="15" x14ac:dyDescent="0.2"/>
  <cols>
    <col min="2" max="2" width="8.7421875" style="21" customWidth="1"/>
    <col min="3" max="3" width="22.328125" style="7" customWidth="1"/>
    <col min="4" max="4" width="62.95703125" customWidth="1"/>
    <col min="5" max="5" width="17.62109375" style="11" customWidth="1"/>
    <col min="6" max="6" width="12.375" bestFit="1" customWidth="1"/>
    <col min="7" max="7" width="15.06640625" customWidth="1"/>
  </cols>
  <sheetData>
    <row r="1" spans="2:8" x14ac:dyDescent="0.2">
      <c r="C1" s="5"/>
      <c r="D1" s="2"/>
    </row>
    <row r="2" spans="2:8" x14ac:dyDescent="0.2">
      <c r="C2" s="5"/>
    </row>
    <row r="3" spans="2:8" x14ac:dyDescent="0.2">
      <c r="C3" t="e">
        <f>COUNTIF(#REF!,"X")</f>
        <v>#REF!</v>
      </c>
      <c r="D3" t="s">
        <v>51</v>
      </c>
    </row>
    <row r="4" spans="2:8" x14ac:dyDescent="0.2">
      <c r="C4" s="10"/>
    </row>
    <row r="5" spans="2:8" x14ac:dyDescent="0.2">
      <c r="C5" s="6" t="s">
        <v>0</v>
      </c>
      <c r="D5" s="1" t="s">
        <v>26</v>
      </c>
      <c r="E5" s="12" t="s">
        <v>58</v>
      </c>
      <c r="F5" s="17">
        <v>900000</v>
      </c>
      <c r="G5" s="21" t="s">
        <v>69</v>
      </c>
      <c r="H5" s="17"/>
    </row>
    <row r="6" spans="2:8" ht="41.25" x14ac:dyDescent="0.2">
      <c r="B6" s="21">
        <v>115</v>
      </c>
      <c r="C6" s="4" t="s">
        <v>1</v>
      </c>
      <c r="D6" s="3" t="s">
        <v>24</v>
      </c>
      <c r="E6" s="11">
        <v>150000</v>
      </c>
      <c r="F6" s="20">
        <f>F5-E6</f>
        <v>750000</v>
      </c>
      <c r="G6" t="s">
        <v>70</v>
      </c>
    </row>
    <row r="7" spans="2:8" x14ac:dyDescent="0.2">
      <c r="B7" s="21">
        <v>110</v>
      </c>
      <c r="C7" s="18" t="s">
        <v>65</v>
      </c>
      <c r="D7" s="3" t="s">
        <v>66</v>
      </c>
      <c r="E7" s="11">
        <v>57000</v>
      </c>
      <c r="F7" s="20">
        <f>F6-E7</f>
        <v>693000</v>
      </c>
      <c r="G7" t="s">
        <v>70</v>
      </c>
    </row>
    <row r="8" spans="2:8" ht="27.75" x14ac:dyDescent="0.2">
      <c r="B8" s="21">
        <v>94</v>
      </c>
      <c r="C8" s="4" t="s">
        <v>31</v>
      </c>
      <c r="D8" s="3" t="s">
        <v>32</v>
      </c>
      <c r="E8" s="11">
        <v>265000</v>
      </c>
      <c r="F8" s="20">
        <f>F7-E8</f>
        <v>428000</v>
      </c>
      <c r="G8" t="s">
        <v>71</v>
      </c>
    </row>
    <row r="9" spans="2:8" x14ac:dyDescent="0.2">
      <c r="B9" s="21">
        <v>91</v>
      </c>
      <c r="C9" s="4" t="s">
        <v>17</v>
      </c>
      <c r="D9" s="3" t="s">
        <v>46</v>
      </c>
      <c r="E9" s="11">
        <v>180000</v>
      </c>
      <c r="F9" s="20">
        <f>F8-E9</f>
        <v>248000</v>
      </c>
      <c r="G9" t="s">
        <v>72</v>
      </c>
    </row>
    <row r="10" spans="2:8" x14ac:dyDescent="0.2">
      <c r="B10" s="21">
        <v>87</v>
      </c>
      <c r="C10" s="4" t="s">
        <v>5</v>
      </c>
      <c r="D10" s="3" t="s">
        <v>20</v>
      </c>
      <c r="E10" s="11">
        <v>209000</v>
      </c>
      <c r="F10" s="20">
        <f>F9-E10</f>
        <v>39000</v>
      </c>
      <c r="G10" t="s">
        <v>73</v>
      </c>
    </row>
    <row r="11" spans="2:8" x14ac:dyDescent="0.2">
      <c r="B11" s="21">
        <v>77</v>
      </c>
      <c r="C11" s="4" t="s">
        <v>13</v>
      </c>
      <c r="D11" s="3" t="s">
        <v>40</v>
      </c>
      <c r="E11" s="13">
        <v>205000</v>
      </c>
      <c r="F11" s="20">
        <f>F10-E11</f>
        <v>-166000</v>
      </c>
    </row>
    <row r="12" spans="2:8" ht="27.75" x14ac:dyDescent="0.2">
      <c r="B12" s="21">
        <v>66</v>
      </c>
      <c r="C12" s="4" t="s">
        <v>6</v>
      </c>
      <c r="D12" s="3" t="s">
        <v>21</v>
      </c>
      <c r="E12" s="11">
        <v>205000</v>
      </c>
    </row>
    <row r="13" spans="2:8" x14ac:dyDescent="0.2">
      <c r="B13" s="21">
        <v>66</v>
      </c>
      <c r="C13" s="4" t="s">
        <v>7</v>
      </c>
      <c r="D13" s="3" t="s">
        <v>27</v>
      </c>
      <c r="E13" s="11">
        <v>170000</v>
      </c>
    </row>
    <row r="14" spans="2:8" ht="27.75" x14ac:dyDescent="0.2">
      <c r="B14" s="21">
        <v>66</v>
      </c>
      <c r="C14" s="4" t="s">
        <v>10</v>
      </c>
      <c r="D14" s="3" t="s">
        <v>30</v>
      </c>
      <c r="E14" s="11">
        <v>189000</v>
      </c>
    </row>
    <row r="15" spans="2:8" ht="27.75" x14ac:dyDescent="0.2">
      <c r="B15" s="21">
        <v>66</v>
      </c>
      <c r="C15" s="4" t="s">
        <v>19</v>
      </c>
      <c r="D15" s="3" t="s">
        <v>50</v>
      </c>
      <c r="E15" s="11">
        <v>245000</v>
      </c>
    </row>
    <row r="16" spans="2:8" ht="27.75" x14ac:dyDescent="0.2">
      <c r="B16" s="21">
        <v>62</v>
      </c>
      <c r="C16" s="18" t="s">
        <v>64</v>
      </c>
      <c r="D16" s="3" t="s">
        <v>68</v>
      </c>
      <c r="E16" s="11">
        <v>120000</v>
      </c>
    </row>
    <row r="17" spans="2:5" x14ac:dyDescent="0.2">
      <c r="B17" s="21">
        <v>54</v>
      </c>
      <c r="C17" s="4" t="s">
        <v>14</v>
      </c>
      <c r="D17" s="3" t="s">
        <v>49</v>
      </c>
      <c r="E17" s="11">
        <v>219000</v>
      </c>
    </row>
    <row r="18" spans="2:5" ht="27.75" x14ac:dyDescent="0.2">
      <c r="B18" s="21">
        <v>53</v>
      </c>
      <c r="C18" s="18" t="s">
        <v>63</v>
      </c>
      <c r="D18" s="3" t="s">
        <v>67</v>
      </c>
      <c r="E18" s="11">
        <v>130000</v>
      </c>
    </row>
    <row r="19" spans="2:5" ht="27.75" x14ac:dyDescent="0.2">
      <c r="B19" s="21">
        <v>50</v>
      </c>
      <c r="C19" s="4" t="s">
        <v>4</v>
      </c>
      <c r="D19" s="3" t="s">
        <v>25</v>
      </c>
      <c r="E19" s="11">
        <v>115400</v>
      </c>
    </row>
    <row r="20" spans="2:5" x14ac:dyDescent="0.2">
      <c r="B20" s="21">
        <v>48</v>
      </c>
      <c r="C20" s="4" t="s">
        <v>15</v>
      </c>
      <c r="D20" s="3" t="s">
        <v>47</v>
      </c>
      <c r="E20" s="11">
        <v>179000</v>
      </c>
    </row>
    <row r="21" spans="2:5" x14ac:dyDescent="0.2">
      <c r="B21" s="21">
        <v>47</v>
      </c>
      <c r="C21" s="4" t="s">
        <v>18</v>
      </c>
      <c r="D21" s="3" t="s">
        <v>52</v>
      </c>
      <c r="E21" s="11">
        <v>156000</v>
      </c>
    </row>
    <row r="22" spans="2:5" x14ac:dyDescent="0.2">
      <c r="B22" s="21">
        <v>37</v>
      </c>
      <c r="C22" s="4" t="s">
        <v>8</v>
      </c>
      <c r="D22" s="3" t="s">
        <v>28</v>
      </c>
      <c r="E22" s="11">
        <v>92000</v>
      </c>
    </row>
    <row r="23" spans="2:5" x14ac:dyDescent="0.2">
      <c r="B23" s="21">
        <v>37</v>
      </c>
      <c r="C23" s="18" t="s">
        <v>59</v>
      </c>
      <c r="D23" s="3" t="s">
        <v>61</v>
      </c>
      <c r="E23" s="11">
        <v>165000</v>
      </c>
    </row>
    <row r="24" spans="2:5" x14ac:dyDescent="0.2">
      <c r="B24" s="22">
        <v>33</v>
      </c>
      <c r="C24" s="4" t="s">
        <v>2</v>
      </c>
      <c r="D24" s="3" t="s">
        <v>23</v>
      </c>
      <c r="E24" s="11">
        <v>45000</v>
      </c>
    </row>
    <row r="25" spans="2:5" ht="27.75" x14ac:dyDescent="0.2">
      <c r="B25" s="21">
        <v>33</v>
      </c>
      <c r="C25" s="4" t="s">
        <v>9</v>
      </c>
      <c r="D25" s="3" t="s">
        <v>29</v>
      </c>
      <c r="E25" s="11">
        <v>270000</v>
      </c>
    </row>
    <row r="26" spans="2:5" ht="27.75" x14ac:dyDescent="0.2">
      <c r="B26" s="21">
        <v>29</v>
      </c>
      <c r="C26" s="4" t="s">
        <v>16</v>
      </c>
      <c r="D26" s="3" t="s">
        <v>48</v>
      </c>
      <c r="E26" s="11">
        <v>287000</v>
      </c>
    </row>
    <row r="27" spans="2:5" x14ac:dyDescent="0.2">
      <c r="B27" s="21">
        <v>25</v>
      </c>
      <c r="C27" s="4" t="s">
        <v>3</v>
      </c>
      <c r="D27" s="14" t="s">
        <v>22</v>
      </c>
      <c r="E27" s="11">
        <v>95000</v>
      </c>
    </row>
    <row r="28" spans="2:5" x14ac:dyDescent="0.2">
      <c r="B28" s="21">
        <v>22</v>
      </c>
      <c r="C28" s="19" t="s">
        <v>12</v>
      </c>
      <c r="D28" s="16" t="s">
        <v>44</v>
      </c>
      <c r="E28" s="11">
        <v>50000</v>
      </c>
    </row>
    <row r="29" spans="2:5" ht="27.75" x14ac:dyDescent="0.2">
      <c r="B29" s="21">
        <v>20</v>
      </c>
      <c r="C29" s="19" t="s">
        <v>11</v>
      </c>
      <c r="D29" s="16" t="s">
        <v>41</v>
      </c>
      <c r="E29" s="11">
        <v>69000</v>
      </c>
    </row>
    <row r="30" spans="2:5" ht="27.75" x14ac:dyDescent="0.2">
      <c r="B30" s="21">
        <v>15</v>
      </c>
      <c r="C30" s="19" t="s">
        <v>42</v>
      </c>
      <c r="D30" s="16" t="s">
        <v>43</v>
      </c>
      <c r="E30" s="11">
        <v>169000</v>
      </c>
    </row>
    <row r="31" spans="2:5" x14ac:dyDescent="0.2">
      <c r="B31" s="21">
        <v>15</v>
      </c>
      <c r="C31" s="15" t="s">
        <v>60</v>
      </c>
      <c r="D31" s="16" t="s">
        <v>62</v>
      </c>
      <c r="E31" s="11">
        <v>93000</v>
      </c>
    </row>
    <row r="32" spans="2:5" x14ac:dyDescent="0.2">
      <c r="B32" s="21">
        <v>12</v>
      </c>
      <c r="C32" s="19" t="s">
        <v>54</v>
      </c>
      <c r="D32" s="16" t="s">
        <v>45</v>
      </c>
      <c r="E32" s="11">
        <v>185000</v>
      </c>
    </row>
  </sheetData>
  <sortState xmlns:xlrd2="http://schemas.microsoft.com/office/spreadsheetml/2017/richdata2" ref="B6:E32">
    <sortCondition descending="1" ref="B6:B32"/>
  </sortState>
  <pageMargins left="0.7" right="0.7" top="0.75" bottom="0.75" header="0.3" footer="0.3"/>
  <pageSetup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xr3:uid="{958C4451-9541-5A59-BF78-D2F731DF1C81}">
      <selection activeCell="B5" sqref="B5"/>
    </sheetView>
  </sheetViews>
  <sheetFormatPr defaultRowHeight="15" x14ac:dyDescent="0.2"/>
  <cols>
    <col min="2" max="2" width="103.8515625" customWidth="1"/>
  </cols>
  <sheetData>
    <row r="1" spans="1:2" x14ac:dyDescent="0.2">
      <c r="A1" s="1" t="s">
        <v>36</v>
      </c>
      <c r="B1" s="1" t="s">
        <v>37</v>
      </c>
    </row>
    <row r="2" spans="1:2" ht="27.75" x14ac:dyDescent="0.2">
      <c r="A2" s="7" t="s">
        <v>34</v>
      </c>
      <c r="B2" s="9" t="s">
        <v>38</v>
      </c>
    </row>
    <row r="3" spans="1:2" ht="27.75" x14ac:dyDescent="0.2">
      <c r="A3" s="7" t="s">
        <v>33</v>
      </c>
      <c r="B3" s="9" t="s">
        <v>39</v>
      </c>
    </row>
    <row r="4" spans="1:2" ht="68.25" x14ac:dyDescent="0.2">
      <c r="A4" s="7" t="s">
        <v>35</v>
      </c>
      <c r="B4" s="9" t="s">
        <v>55</v>
      </c>
    </row>
    <row r="5" spans="1:2" ht="27.75" x14ac:dyDescent="0.2">
      <c r="A5" s="7" t="s">
        <v>53</v>
      </c>
      <c r="B5" s="9" t="s">
        <v>57</v>
      </c>
    </row>
    <row r="6" spans="1:2" x14ac:dyDescent="0.2">
      <c r="A6" s="7"/>
      <c r="B6" s="9"/>
    </row>
    <row r="7" spans="1:2" x14ac:dyDescent="0.2">
      <c r="A7" s="7"/>
      <c r="B7" s="9"/>
    </row>
    <row r="8" spans="1:2" x14ac:dyDescent="0.2">
      <c r="B8" s="8" t="s">
        <v>56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Excel Android</Application>
  <DocSecurity>0</DocSecurity>
  <ScaleCrop>false</ScaleCrop>
  <HeadingPairs>
    <vt:vector size="2" baseType="variant">
      <vt:variant>
        <vt:lpstr>Worksheets</vt:lpstr>
      </vt:variant>
      <vt:variant>
        <vt:i4>2</vt:i4>
      </vt:variant>
    </vt:vector>
  </HeadingPairs>
  <TitlesOfParts>
    <vt:vector size="2" baseType="lpstr">
      <vt:lpstr>Results</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2021-09-23T20:41:13Z</dcterms:modified>
</cp:coreProperties>
</file>