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-silvestri\Desktop\"/>
    </mc:Choice>
  </mc:AlternateContent>
  <xr:revisionPtr revIDLastSave="0" documentId="8_{11B8EB0D-D1F4-4792-A83C-1E164716BA4A}" xr6:coauthVersionLast="47" xr6:coauthVersionMax="47" xr10:uidLastSave="{00000000-0000-0000-0000-000000000000}"/>
  <bookViews>
    <workbookView xWindow="-93" yWindow="-93" windowWidth="25786" windowHeight="13986"/>
  </bookViews>
  <sheets>
    <sheet name="participant-20220123165901" sheetId="1" r:id="rId1"/>
  </sheets>
  <calcPr calcId="0"/>
</workbook>
</file>

<file path=xl/calcChain.xml><?xml version="1.0" encoding="utf-8"?>
<calcChain xmlns="http://schemas.openxmlformats.org/spreadsheetml/2006/main">
  <c r="B2" i="1" l="1"/>
  <c r="C2" i="1"/>
  <c r="F2" i="1"/>
  <c r="G2" i="1"/>
  <c r="B3" i="1"/>
  <c r="C3" i="1"/>
  <c r="F3" i="1"/>
  <c r="G3" i="1"/>
  <c r="B4" i="1"/>
  <c r="C4" i="1"/>
  <c r="F4" i="1"/>
  <c r="G4" i="1"/>
  <c r="B5" i="1"/>
  <c r="C5" i="1"/>
  <c r="F5" i="1"/>
  <c r="G5" i="1"/>
  <c r="B6" i="1"/>
  <c r="C6" i="1"/>
  <c r="F6" i="1"/>
  <c r="G6" i="1"/>
  <c r="B7" i="1"/>
  <c r="C7" i="1"/>
  <c r="F7" i="1"/>
  <c r="G7" i="1"/>
  <c r="B8" i="1"/>
  <c r="C8" i="1"/>
  <c r="F8" i="1"/>
  <c r="G8" i="1"/>
  <c r="B9" i="1"/>
  <c r="C9" i="1"/>
  <c r="F9" i="1"/>
  <c r="G9" i="1"/>
  <c r="B10" i="1"/>
  <c r="C10" i="1"/>
  <c r="F10" i="1"/>
  <c r="G10" i="1"/>
  <c r="B11" i="1"/>
  <c r="C11" i="1"/>
  <c r="F11" i="1"/>
  <c r="G11" i="1"/>
  <c r="B12" i="1"/>
  <c r="C12" i="1"/>
  <c r="F12" i="1"/>
  <c r="G12" i="1"/>
  <c r="B13" i="1"/>
  <c r="C13" i="1"/>
  <c r="F13" i="1"/>
  <c r="G13" i="1"/>
  <c r="B14" i="1"/>
  <c r="C14" i="1"/>
  <c r="F14" i="1"/>
  <c r="G14" i="1"/>
  <c r="B15" i="1"/>
  <c r="C15" i="1"/>
  <c r="F15" i="1"/>
  <c r="G15" i="1"/>
  <c r="B16" i="1"/>
  <c r="C16" i="1"/>
  <c r="F16" i="1"/>
  <c r="G16" i="1"/>
  <c r="B17" i="1"/>
  <c r="C17" i="1"/>
  <c r="F17" i="1"/>
  <c r="G17" i="1"/>
  <c r="B18" i="1"/>
  <c r="C18" i="1"/>
  <c r="F18" i="1"/>
  <c r="G18" i="1"/>
  <c r="B19" i="1"/>
  <c r="C19" i="1"/>
  <c r="F19" i="1"/>
  <c r="G19" i="1"/>
  <c r="B20" i="1"/>
  <c r="C20" i="1"/>
  <c r="F20" i="1"/>
  <c r="G20" i="1"/>
  <c r="B21" i="1"/>
  <c r="C21" i="1"/>
  <c r="F21" i="1"/>
  <c r="G21" i="1"/>
  <c r="B22" i="1"/>
  <c r="C22" i="1"/>
  <c r="F22" i="1"/>
  <c r="G22" i="1"/>
  <c r="B23" i="1"/>
  <c r="C23" i="1"/>
  <c r="F23" i="1"/>
  <c r="G23" i="1"/>
  <c r="B24" i="1"/>
  <c r="C24" i="1"/>
  <c r="F24" i="1"/>
  <c r="G24" i="1"/>
  <c r="B25" i="1"/>
  <c r="C25" i="1"/>
  <c r="F25" i="1"/>
  <c r="G25" i="1"/>
  <c r="B26" i="1"/>
  <c r="C26" i="1"/>
  <c r="F26" i="1"/>
  <c r="G26" i="1"/>
  <c r="B27" i="1"/>
  <c r="C27" i="1"/>
  <c r="F27" i="1"/>
  <c r="G27" i="1"/>
  <c r="B28" i="1"/>
  <c r="C28" i="1"/>
  <c r="F28" i="1"/>
  <c r="G28" i="1"/>
  <c r="B29" i="1"/>
  <c r="C29" i="1"/>
  <c r="F29" i="1"/>
  <c r="G29" i="1"/>
  <c r="B30" i="1"/>
  <c r="C30" i="1"/>
  <c r="F30" i="1"/>
  <c r="G30" i="1"/>
  <c r="B31" i="1"/>
  <c r="C31" i="1"/>
  <c r="F31" i="1"/>
  <c r="G31" i="1"/>
  <c r="B32" i="1"/>
  <c r="C32" i="1"/>
  <c r="F32" i="1"/>
  <c r="G32" i="1"/>
  <c r="B33" i="1"/>
  <c r="C33" i="1"/>
  <c r="F33" i="1"/>
  <c r="G33" i="1"/>
  <c r="B34" i="1"/>
  <c r="C34" i="1"/>
  <c r="F34" i="1"/>
  <c r="G34" i="1"/>
  <c r="B35" i="1"/>
  <c r="C35" i="1"/>
  <c r="F35" i="1"/>
  <c r="G35" i="1"/>
  <c r="B36" i="1"/>
  <c r="C36" i="1"/>
  <c r="F36" i="1"/>
  <c r="G36" i="1"/>
  <c r="B37" i="1"/>
  <c r="C37" i="1"/>
  <c r="F37" i="1"/>
  <c r="G37" i="1"/>
  <c r="B38" i="1"/>
  <c r="C38" i="1"/>
  <c r="F38" i="1"/>
  <c r="G38" i="1"/>
  <c r="B39" i="1"/>
  <c r="C39" i="1"/>
  <c r="F39" i="1"/>
  <c r="G39" i="1"/>
  <c r="B40" i="1"/>
  <c r="C40" i="1"/>
  <c r="F40" i="1"/>
  <c r="G40" i="1"/>
  <c r="B41" i="1"/>
  <c r="C41" i="1"/>
  <c r="F41" i="1"/>
  <c r="G41" i="1"/>
  <c r="B42" i="1"/>
  <c r="C42" i="1"/>
  <c r="F42" i="1"/>
  <c r="G42" i="1"/>
  <c r="B43" i="1"/>
  <c r="C43" i="1"/>
  <c r="F43" i="1"/>
  <c r="G43" i="1"/>
  <c r="B44" i="1"/>
  <c r="C44" i="1"/>
  <c r="F44" i="1"/>
  <c r="G44" i="1"/>
  <c r="B45" i="1"/>
  <c r="C45" i="1"/>
  <c r="F45" i="1"/>
  <c r="G45" i="1"/>
  <c r="B46" i="1"/>
  <c r="C46" i="1"/>
  <c r="F46" i="1"/>
  <c r="G46" i="1"/>
  <c r="B47" i="1"/>
  <c r="C47" i="1"/>
  <c r="F47" i="1"/>
  <c r="G47" i="1"/>
  <c r="B48" i="1"/>
  <c r="C48" i="1"/>
  <c r="F48" i="1"/>
  <c r="G48" i="1"/>
  <c r="B49" i="1"/>
  <c r="C49" i="1"/>
  <c r="F49" i="1"/>
  <c r="G49" i="1"/>
  <c r="B50" i="1"/>
  <c r="C50" i="1"/>
  <c r="F50" i="1"/>
  <c r="G50" i="1"/>
  <c r="B51" i="1"/>
  <c r="C51" i="1"/>
  <c r="F51" i="1"/>
  <c r="G51" i="1"/>
  <c r="B52" i="1"/>
  <c r="C52" i="1"/>
  <c r="F52" i="1"/>
  <c r="G52" i="1"/>
  <c r="B53" i="1"/>
  <c r="C53" i="1"/>
  <c r="F53" i="1"/>
  <c r="G53" i="1"/>
  <c r="B54" i="1"/>
  <c r="C54" i="1"/>
  <c r="F54" i="1"/>
  <c r="G54" i="1"/>
  <c r="B55" i="1"/>
  <c r="C55" i="1"/>
  <c r="F55" i="1"/>
  <c r="G55" i="1"/>
  <c r="B56" i="1"/>
  <c r="C56" i="1"/>
  <c r="F56" i="1"/>
  <c r="G56" i="1"/>
  <c r="B57" i="1"/>
  <c r="C57" i="1"/>
  <c r="F57" i="1"/>
  <c r="G57" i="1"/>
  <c r="B58" i="1"/>
  <c r="C58" i="1"/>
  <c r="F58" i="1"/>
  <c r="G58" i="1"/>
</calcChain>
</file>

<file path=xl/sharedStrings.xml><?xml version="1.0" encoding="utf-8"?>
<sst xmlns="http://schemas.openxmlformats.org/spreadsheetml/2006/main" count="294" uniqueCount="134">
  <si>
    <t>Meeting Name</t>
  </si>
  <si>
    <t>Meeting Start Time</t>
  </si>
  <si>
    <t>Meeting End Time</t>
  </si>
  <si>
    <t>Name</t>
  </si>
  <si>
    <t>Attendee Email</t>
  </si>
  <si>
    <t>Join Time</t>
  </si>
  <si>
    <t>Leave Time</t>
  </si>
  <si>
    <t>Attendance Duration</t>
  </si>
  <si>
    <t>Connection Type</t>
  </si>
  <si>
    <t>MASH Implementation Pooled Fund TAC meeting</t>
  </si>
  <si>
    <t>Chiara Silvestri Dobrovolny</t>
  </si>
  <si>
    <t>c-silvestri@tti.tamu.edu</t>
  </si>
  <si>
    <t>86 mins</t>
  </si>
  <si>
    <t>Desktop app</t>
  </si>
  <si>
    <t>John Donahue</t>
  </si>
  <si>
    <t>donahjo@wsdot.wa.gov</t>
  </si>
  <si>
    <t>78 mins</t>
  </si>
  <si>
    <t>David Kilpatrick CTDOT</t>
  </si>
  <si>
    <t>david.kilpatrick@ct.gov</t>
  </si>
  <si>
    <t>74 mins</t>
  </si>
  <si>
    <t>Maysam Kiani</t>
  </si>
  <si>
    <t>m-kiani@tti.tamu.edu</t>
  </si>
  <si>
    <t>72 mins</t>
  </si>
  <si>
    <t>Heath Patterson - MDOT</t>
  </si>
  <si>
    <t>hpatterson@mdot.ms.gov</t>
  </si>
  <si>
    <t>69 mins</t>
  </si>
  <si>
    <t>Sofokli Cakalli</t>
  </si>
  <si>
    <t>s-cakalli@tti.tamu.edu</t>
  </si>
  <si>
    <t>hraza</t>
  </si>
  <si>
    <t>hraza@pa.gov</t>
  </si>
  <si>
    <t>Dick Albin</t>
  </si>
  <si>
    <t>dick.albin@dot.gov</t>
  </si>
  <si>
    <t>67 mins</t>
  </si>
  <si>
    <t>Khamsai Yang</t>
  </si>
  <si>
    <t>khamsai.yang@state.mn.us</t>
  </si>
  <si>
    <t>Mary McRae</t>
  </si>
  <si>
    <t>mary.mcrae@alaska.gov</t>
  </si>
  <si>
    <t>Edgar Galofre</t>
  </si>
  <si>
    <t>edgar.galofre@illinois.gov</t>
  </si>
  <si>
    <t>66 mins</t>
  </si>
  <si>
    <t>Other app</t>
  </si>
  <si>
    <t>Nathan Schulz</t>
  </si>
  <si>
    <t>n-schulz@tti.tamu.edu</t>
  </si>
  <si>
    <t>Wade Odell</t>
  </si>
  <si>
    <t>wade.odell@txdot.gov</t>
  </si>
  <si>
    <t>Ali Hangul</t>
  </si>
  <si>
    <t>ali.hangul@tn.gov</t>
  </si>
  <si>
    <t>65 mins</t>
  </si>
  <si>
    <t>Lance Bullard</t>
  </si>
  <si>
    <t>l-bullard@tti.tamu.edu</t>
  </si>
  <si>
    <t>Roger Bligh</t>
  </si>
  <si>
    <t>r-bligh@tti.tamu.edu</t>
  </si>
  <si>
    <t>Christopher Henson</t>
  </si>
  <si>
    <t>christopher.s.henson@odot.oregon.gov</t>
  </si>
  <si>
    <t>64 mins</t>
  </si>
  <si>
    <t>Christopher Lindsey</t>
  </si>
  <si>
    <t>christopher.lindsey@txdot.gov</t>
  </si>
  <si>
    <t>Craig Blowers DelDOT</t>
  </si>
  <si>
    <t>craig.blowers@delaware.gov</t>
  </si>
  <si>
    <t>Evan Pursel</t>
  </si>
  <si>
    <t>epursel@pa.gov</t>
  </si>
  <si>
    <t>63 mins</t>
  </si>
  <si>
    <t>Kenneth Shannon</t>
  </si>
  <si>
    <t>kenneth.shannon@ontario.ca</t>
  </si>
  <si>
    <t>Marc Danley</t>
  </si>
  <si>
    <t>marc.danley@itd.idaho.gov</t>
  </si>
  <si>
    <t>Martha Brown</t>
  </si>
  <si>
    <t>martha.a.brown@illinois.gov</t>
  </si>
  <si>
    <t>William Williams</t>
  </si>
  <si>
    <t>w-williams@tti.tamu.edu</t>
  </si>
  <si>
    <t>dharnes</t>
  </si>
  <si>
    <t>daniel.harness@iowadot.us</t>
  </si>
  <si>
    <t>Don Fisher</t>
  </si>
  <si>
    <t>don.fisher@dot.ohio.gov</t>
  </si>
  <si>
    <t>62 mins</t>
  </si>
  <si>
    <t>E-Olivarez</t>
  </si>
  <si>
    <t>e-olivarez@tti.tamu.edu</t>
  </si>
  <si>
    <t>Kelli Erickson</t>
  </si>
  <si>
    <t>kelli.erickson@illinois.gov</t>
  </si>
  <si>
    <t>Matamba Kabengele</t>
  </si>
  <si>
    <t>mkabengele@mdot.maryland.gov</t>
  </si>
  <si>
    <t>Eduardo Arispe</t>
  </si>
  <si>
    <t>eduardo.arispe@dot.gov</t>
  </si>
  <si>
    <t>60 mins</t>
  </si>
  <si>
    <t>James Kovar</t>
  </si>
  <si>
    <t>j-kovar@tti.tamu.edu</t>
  </si>
  <si>
    <t>Nauman Sheikh</t>
  </si>
  <si>
    <t>n-sheikh@tti.tamu.edu</t>
  </si>
  <si>
    <t>Stan Biddick</t>
  </si>
  <si>
    <t>biddicks@dot.state.al.us</t>
  </si>
  <si>
    <t>Tim Moeckel, WSDOt</t>
  </si>
  <si>
    <t>moecket@wsdot.wa.gov</t>
  </si>
  <si>
    <t>59 mins</t>
  </si>
  <si>
    <t>lee daughtry</t>
  </si>
  <si>
    <t>daughtryg@dot.state.al.us</t>
  </si>
  <si>
    <t>Christine Black</t>
  </si>
  <si>
    <t>christine.black@dot.gov</t>
  </si>
  <si>
    <t>58 mins</t>
  </si>
  <si>
    <t>erik.emerson</t>
  </si>
  <si>
    <t>erik.emerson@wi.gov</t>
  </si>
  <si>
    <t>Josh Keith CDOT</t>
  </si>
  <si>
    <t>josh.keith@state.co.us</t>
  </si>
  <si>
    <t>57 mins</t>
  </si>
  <si>
    <t>Shawn Utah</t>
  </si>
  <si>
    <t>sdebenham@utah.gov</t>
  </si>
  <si>
    <t>Ted whitmore</t>
  </si>
  <si>
    <t>ted.j.whitmore@wv.gov</t>
  </si>
  <si>
    <t>Akram Abuodeh</t>
  </si>
  <si>
    <t>a-abu-odeh@tti.tamu.edu</t>
  </si>
  <si>
    <t>56 mins</t>
  </si>
  <si>
    <t>Kurt Brauner - LADOTD</t>
  </si>
  <si>
    <t>kurt.brauner@la.gov</t>
  </si>
  <si>
    <t>54 mins</t>
  </si>
  <si>
    <t>Web app</t>
  </si>
  <si>
    <t>Justin Wilstead UDOT</t>
  </si>
  <si>
    <t>jwilstead@utah.gov</t>
  </si>
  <si>
    <t>53 mins</t>
  </si>
  <si>
    <t>Mustafa Mohamedali WSDOT</t>
  </si>
  <si>
    <t>mohamem@wsdot.wa.gov</t>
  </si>
  <si>
    <t>51 mins</t>
  </si>
  <si>
    <t>Man Yip</t>
  </si>
  <si>
    <t>man.yip@state.co.us</t>
  </si>
  <si>
    <t>36 mins</t>
  </si>
  <si>
    <t>Ariel Sheil</t>
  </si>
  <si>
    <t>a-sheil@tti.tamu.edu</t>
  </si>
  <si>
    <t>33 mins</t>
  </si>
  <si>
    <t>32 mins</t>
  </si>
  <si>
    <t>Donna Hardy</t>
  </si>
  <si>
    <t>donna.j.hardy@wv.gov</t>
  </si>
  <si>
    <t>25 mins</t>
  </si>
  <si>
    <t>6 mins</t>
  </si>
  <si>
    <t>Tim Moeckel, WSDOT</t>
  </si>
  <si>
    <t>3 mins</t>
  </si>
  <si>
    <t>1 mins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</si>
</sst>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workbookViewId="0"/>
  </sheetViews>
  <sheetFormatPr defaultRowHeight="14.35" x14ac:dyDescent="0.5"/>
  <cols>
    <col min="1" max="1" width="39.5859375" bestFit="1" customWidth="1"/>
    <col min="2" max="3" width="17.52734375" bestFit="1" customWidth="1"/>
    <col min="4" max="4" width="24.234375" bestFit="1" customWidth="1"/>
    <col min="5" max="5" width="32.29296875" bestFit="1" customWidth="1"/>
    <col min="6" max="7" width="17.52734375" bestFit="1" customWidth="1"/>
    <col min="8" max="8" width="17.29296875" bestFit="1" customWidth="1"/>
    <col min="9" max="9" width="13.9375" bestFit="1" customWidth="1"/>
  </cols>
  <sheetData>
    <row r="1" spans="1:9" x14ac:dyDescent="0.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5">
      <c r="A2" t="s">
        <v>9</v>
      </c>
      <c r="B2" t="str">
        <f t="shared" ref="B2:B33" si="0">"2022-01-19 12:00:00"</f>
        <v>2022-01-19 12:00:00</v>
      </c>
      <c r="C2" t="str">
        <f t="shared" ref="C2:C33" si="1">"2022-01-19 13:00:00"</f>
        <v>2022-01-19 13:00:00</v>
      </c>
      <c r="D2" t="s">
        <v>10</v>
      </c>
      <c r="E2" t="s">
        <v>11</v>
      </c>
      <c r="F2" t="str">
        <f>"2022-01-19 11:42:18"</f>
        <v>2022-01-19 11:42:18</v>
      </c>
      <c r="G2" t="str">
        <f>"2022-01-19 13:07:41"</f>
        <v>2022-01-19 13:07:41</v>
      </c>
      <c r="H2" t="s">
        <v>12</v>
      </c>
      <c r="I2" t="s">
        <v>13</v>
      </c>
    </row>
    <row r="3" spans="1:9" x14ac:dyDescent="0.5">
      <c r="A3" t="s">
        <v>9</v>
      </c>
      <c r="B3" t="str">
        <f t="shared" si="0"/>
        <v>2022-01-19 12:00:00</v>
      </c>
      <c r="C3" t="str">
        <f t="shared" si="1"/>
        <v>2022-01-19 13:00:00</v>
      </c>
      <c r="D3" t="s">
        <v>14</v>
      </c>
      <c r="E3" t="s">
        <v>15</v>
      </c>
      <c r="F3" t="str">
        <f>"2022-01-19 11:50:28"</f>
        <v>2022-01-19 11:50:28</v>
      </c>
      <c r="G3" t="str">
        <f>"2022-01-19 13:07:33"</f>
        <v>2022-01-19 13:07:33</v>
      </c>
      <c r="H3" t="s">
        <v>16</v>
      </c>
      <c r="I3" t="s">
        <v>13</v>
      </c>
    </row>
    <row r="4" spans="1:9" x14ac:dyDescent="0.5">
      <c r="A4" t="s">
        <v>9</v>
      </c>
      <c r="B4" t="str">
        <f t="shared" si="0"/>
        <v>2022-01-19 12:00:00</v>
      </c>
      <c r="C4" t="str">
        <f t="shared" si="1"/>
        <v>2022-01-19 13:00:00</v>
      </c>
      <c r="D4" t="s">
        <v>17</v>
      </c>
      <c r="E4" t="s">
        <v>18</v>
      </c>
      <c r="F4" t="str">
        <f>"2022-01-19 11:48:51"</f>
        <v>2022-01-19 11:48:51</v>
      </c>
      <c r="G4" t="str">
        <f>"2022-01-19 13:02:12"</f>
        <v>2022-01-19 13:02:12</v>
      </c>
      <c r="H4" t="s">
        <v>19</v>
      </c>
      <c r="I4" t="s">
        <v>13</v>
      </c>
    </row>
    <row r="5" spans="1:9" x14ac:dyDescent="0.5">
      <c r="A5" t="s">
        <v>9</v>
      </c>
      <c r="B5" t="str">
        <f t="shared" si="0"/>
        <v>2022-01-19 12:00:00</v>
      </c>
      <c r="C5" t="str">
        <f t="shared" si="1"/>
        <v>2022-01-19 13:00:00</v>
      </c>
      <c r="D5" t="s">
        <v>20</v>
      </c>
      <c r="E5" t="s">
        <v>21</v>
      </c>
      <c r="F5" t="str">
        <f>"2022-01-19 11:55:48"</f>
        <v>2022-01-19 11:55:48</v>
      </c>
      <c r="G5" t="str">
        <f>"2022-01-19 13:07:41"</f>
        <v>2022-01-19 13:07:41</v>
      </c>
      <c r="H5" t="s">
        <v>22</v>
      </c>
      <c r="I5" t="s">
        <v>13</v>
      </c>
    </row>
    <row r="6" spans="1:9" x14ac:dyDescent="0.5">
      <c r="A6" t="s">
        <v>9</v>
      </c>
      <c r="B6" t="str">
        <f t="shared" si="0"/>
        <v>2022-01-19 12:00:00</v>
      </c>
      <c r="C6" t="str">
        <f t="shared" si="1"/>
        <v>2022-01-19 13:00:00</v>
      </c>
      <c r="D6" t="s">
        <v>23</v>
      </c>
      <c r="E6" t="s">
        <v>24</v>
      </c>
      <c r="F6" t="str">
        <f>"2022-01-19 11:54:24"</f>
        <v>2022-01-19 11:54:24</v>
      </c>
      <c r="G6" t="str">
        <f>"2022-01-19 13:02:37"</f>
        <v>2022-01-19 13:02:37</v>
      </c>
      <c r="H6" t="s">
        <v>25</v>
      </c>
      <c r="I6" t="s">
        <v>13</v>
      </c>
    </row>
    <row r="7" spans="1:9" x14ac:dyDescent="0.5">
      <c r="A7" t="s">
        <v>9</v>
      </c>
      <c r="B7" t="str">
        <f t="shared" si="0"/>
        <v>2022-01-19 12:00:00</v>
      </c>
      <c r="C7" t="str">
        <f t="shared" si="1"/>
        <v>2022-01-19 13:00:00</v>
      </c>
      <c r="D7" t="s">
        <v>26</v>
      </c>
      <c r="E7" t="s">
        <v>27</v>
      </c>
      <c r="F7" t="str">
        <f>"2022-01-19 11:59:14"</f>
        <v>2022-01-19 11:59:14</v>
      </c>
      <c r="G7" t="str">
        <f>"2022-01-19 13:07:41"</f>
        <v>2022-01-19 13:07:41</v>
      </c>
      <c r="H7" t="s">
        <v>25</v>
      </c>
      <c r="I7" t="s">
        <v>13</v>
      </c>
    </row>
    <row r="8" spans="1:9" x14ac:dyDescent="0.5">
      <c r="A8" t="s">
        <v>9</v>
      </c>
      <c r="B8" t="str">
        <f t="shared" si="0"/>
        <v>2022-01-19 12:00:00</v>
      </c>
      <c r="C8" t="str">
        <f t="shared" si="1"/>
        <v>2022-01-19 13:00:00</v>
      </c>
      <c r="D8" t="s">
        <v>28</v>
      </c>
      <c r="E8" t="s">
        <v>29</v>
      </c>
      <c r="F8" t="str">
        <f>"2022-01-19 11:57:30"</f>
        <v>2022-01-19 11:57:30</v>
      </c>
      <c r="G8" t="str">
        <f>"2022-01-19 13:05:55"</f>
        <v>2022-01-19 13:05:55</v>
      </c>
      <c r="H8" t="s">
        <v>25</v>
      </c>
      <c r="I8" t="s">
        <v>13</v>
      </c>
    </row>
    <row r="9" spans="1:9" x14ac:dyDescent="0.5">
      <c r="A9" t="s">
        <v>9</v>
      </c>
      <c r="B9" t="str">
        <f t="shared" si="0"/>
        <v>2022-01-19 12:00:00</v>
      </c>
      <c r="C9" t="str">
        <f t="shared" si="1"/>
        <v>2022-01-19 13:00:00</v>
      </c>
      <c r="D9" t="s">
        <v>30</v>
      </c>
      <c r="E9" t="s">
        <v>31</v>
      </c>
      <c r="F9" t="str">
        <f>"2022-01-19 12:00:39"</f>
        <v>2022-01-19 12:00:39</v>
      </c>
      <c r="G9" t="str">
        <f>"2022-01-19 13:07:33"</f>
        <v>2022-01-19 13:07:33</v>
      </c>
      <c r="H9" t="s">
        <v>32</v>
      </c>
      <c r="I9" t="s">
        <v>13</v>
      </c>
    </row>
    <row r="10" spans="1:9" x14ac:dyDescent="0.5">
      <c r="A10" t="s">
        <v>9</v>
      </c>
      <c r="B10" t="str">
        <f t="shared" si="0"/>
        <v>2022-01-19 12:00:00</v>
      </c>
      <c r="C10" t="str">
        <f t="shared" si="1"/>
        <v>2022-01-19 13:00:00</v>
      </c>
      <c r="D10" t="s">
        <v>33</v>
      </c>
      <c r="E10" t="s">
        <v>34</v>
      </c>
      <c r="F10" t="str">
        <f>"2022-01-19 11:55:21"</f>
        <v>2022-01-19 11:55:21</v>
      </c>
      <c r="G10" t="str">
        <f>"2022-01-19 13:01:50"</f>
        <v>2022-01-19 13:01:50</v>
      </c>
      <c r="H10" t="s">
        <v>32</v>
      </c>
      <c r="I10" t="s">
        <v>13</v>
      </c>
    </row>
    <row r="11" spans="1:9" x14ac:dyDescent="0.5">
      <c r="A11" t="s">
        <v>9</v>
      </c>
      <c r="B11" t="str">
        <f t="shared" si="0"/>
        <v>2022-01-19 12:00:00</v>
      </c>
      <c r="C11" t="str">
        <f t="shared" si="1"/>
        <v>2022-01-19 13:00:00</v>
      </c>
      <c r="D11" t="s">
        <v>35</v>
      </c>
      <c r="E11" t="s">
        <v>36</v>
      </c>
      <c r="F11" t="str">
        <f>"2022-01-19 11:54:53"</f>
        <v>2022-01-19 11:54:53</v>
      </c>
      <c r="G11" t="str">
        <f>"2022-01-19 13:01:47"</f>
        <v>2022-01-19 13:01:47</v>
      </c>
      <c r="H11" t="s">
        <v>32</v>
      </c>
      <c r="I11" t="s">
        <v>13</v>
      </c>
    </row>
    <row r="12" spans="1:9" x14ac:dyDescent="0.5">
      <c r="A12" t="s">
        <v>9</v>
      </c>
      <c r="B12" t="str">
        <f t="shared" si="0"/>
        <v>2022-01-19 12:00:00</v>
      </c>
      <c r="C12" t="str">
        <f t="shared" si="1"/>
        <v>2022-01-19 13:00:00</v>
      </c>
      <c r="D12" t="s">
        <v>37</v>
      </c>
      <c r="E12" t="s">
        <v>38</v>
      </c>
      <c r="F12" t="str">
        <f>"2022-01-19 11:56:41"</f>
        <v>2022-01-19 11:56:41</v>
      </c>
      <c r="G12" t="str">
        <f>"2022-01-19 13:01:57"</f>
        <v>2022-01-19 13:01:57</v>
      </c>
      <c r="H12" t="s">
        <v>39</v>
      </c>
      <c r="I12" t="s">
        <v>40</v>
      </c>
    </row>
    <row r="13" spans="1:9" x14ac:dyDescent="0.5">
      <c r="A13" t="s">
        <v>9</v>
      </c>
      <c r="B13" t="str">
        <f t="shared" si="0"/>
        <v>2022-01-19 12:00:00</v>
      </c>
      <c r="C13" t="str">
        <f t="shared" si="1"/>
        <v>2022-01-19 13:00:00</v>
      </c>
      <c r="D13" t="s">
        <v>37</v>
      </c>
      <c r="E13" t="s">
        <v>38</v>
      </c>
      <c r="F13" t="str">
        <f>"2022-01-19 11:56:41"</f>
        <v>2022-01-19 11:56:41</v>
      </c>
      <c r="G13" t="str">
        <f>"2022-01-19 13:01:57"</f>
        <v>2022-01-19 13:01:57</v>
      </c>
      <c r="H13" t="s">
        <v>39</v>
      </c>
      <c r="I13" t="s">
        <v>13</v>
      </c>
    </row>
    <row r="14" spans="1:9" x14ac:dyDescent="0.5">
      <c r="A14" t="s">
        <v>9</v>
      </c>
      <c r="B14" t="str">
        <f t="shared" si="0"/>
        <v>2022-01-19 12:00:00</v>
      </c>
      <c r="C14" t="str">
        <f t="shared" si="1"/>
        <v>2022-01-19 13:00:00</v>
      </c>
      <c r="D14" t="s">
        <v>41</v>
      </c>
      <c r="E14" t="s">
        <v>42</v>
      </c>
      <c r="F14" t="str">
        <f>"2022-01-19 11:55:39"</f>
        <v>2022-01-19 11:55:39</v>
      </c>
      <c r="G14" t="str">
        <f>"2022-01-19 13:01:39"</f>
        <v>2022-01-19 13:01:39</v>
      </c>
      <c r="H14" t="s">
        <v>39</v>
      </c>
      <c r="I14" t="s">
        <v>13</v>
      </c>
    </row>
    <row r="15" spans="1:9" x14ac:dyDescent="0.5">
      <c r="A15" t="s">
        <v>9</v>
      </c>
      <c r="B15" t="str">
        <f t="shared" si="0"/>
        <v>2022-01-19 12:00:00</v>
      </c>
      <c r="C15" t="str">
        <f t="shared" si="1"/>
        <v>2022-01-19 13:00:00</v>
      </c>
      <c r="D15" t="s">
        <v>43</v>
      </c>
      <c r="E15" t="s">
        <v>44</v>
      </c>
      <c r="F15" t="str">
        <f>"2022-01-19 12:02:22"</f>
        <v>2022-01-19 12:02:22</v>
      </c>
      <c r="G15" t="str">
        <f>"2022-01-19 13:07:32"</f>
        <v>2022-01-19 13:07:32</v>
      </c>
      <c r="H15" t="s">
        <v>39</v>
      </c>
      <c r="I15" t="s">
        <v>13</v>
      </c>
    </row>
    <row r="16" spans="1:9" x14ac:dyDescent="0.5">
      <c r="A16" t="s">
        <v>9</v>
      </c>
      <c r="B16" t="str">
        <f t="shared" si="0"/>
        <v>2022-01-19 12:00:00</v>
      </c>
      <c r="C16" t="str">
        <f t="shared" si="1"/>
        <v>2022-01-19 13:00:00</v>
      </c>
      <c r="D16" t="s">
        <v>45</v>
      </c>
      <c r="E16" t="s">
        <v>46</v>
      </c>
      <c r="F16" t="str">
        <f>"2022-01-19 11:56:09"</f>
        <v>2022-01-19 11:56:09</v>
      </c>
      <c r="G16" t="str">
        <f>"2022-01-19 13:00:50"</f>
        <v>2022-01-19 13:00:50</v>
      </c>
      <c r="H16" t="s">
        <v>47</v>
      </c>
      <c r="I16" t="s">
        <v>13</v>
      </c>
    </row>
    <row r="17" spans="1:9" x14ac:dyDescent="0.5">
      <c r="A17" t="s">
        <v>9</v>
      </c>
      <c r="B17" t="str">
        <f t="shared" si="0"/>
        <v>2022-01-19 12:00:00</v>
      </c>
      <c r="C17" t="str">
        <f t="shared" si="1"/>
        <v>2022-01-19 13:00:00</v>
      </c>
      <c r="D17" t="s">
        <v>48</v>
      </c>
      <c r="E17" t="s">
        <v>49</v>
      </c>
      <c r="F17" t="str">
        <f>"2022-01-19 12:02:48"</f>
        <v>2022-01-19 12:02:48</v>
      </c>
      <c r="G17" t="str">
        <f>"2022-01-19 13:07:35"</f>
        <v>2022-01-19 13:07:35</v>
      </c>
      <c r="H17" t="s">
        <v>47</v>
      </c>
      <c r="I17" t="s">
        <v>13</v>
      </c>
    </row>
    <row r="18" spans="1:9" x14ac:dyDescent="0.5">
      <c r="A18" t="s">
        <v>9</v>
      </c>
      <c r="B18" t="str">
        <f t="shared" si="0"/>
        <v>2022-01-19 12:00:00</v>
      </c>
      <c r="C18" t="str">
        <f t="shared" si="1"/>
        <v>2022-01-19 13:00:00</v>
      </c>
      <c r="D18" t="s">
        <v>50</v>
      </c>
      <c r="E18" t="s">
        <v>51</v>
      </c>
      <c r="F18" t="str">
        <f>"2022-01-19 12:02:47"</f>
        <v>2022-01-19 12:02:47</v>
      </c>
      <c r="G18" t="str">
        <f>"2022-01-19 13:07:41"</f>
        <v>2022-01-19 13:07:41</v>
      </c>
      <c r="H18" t="s">
        <v>47</v>
      </c>
      <c r="I18" t="s">
        <v>13</v>
      </c>
    </row>
    <row r="19" spans="1:9" x14ac:dyDescent="0.5">
      <c r="A19" t="s">
        <v>9</v>
      </c>
      <c r="B19" t="str">
        <f t="shared" si="0"/>
        <v>2022-01-19 12:00:00</v>
      </c>
      <c r="C19" t="str">
        <f t="shared" si="1"/>
        <v>2022-01-19 13:00:00</v>
      </c>
      <c r="D19" t="s">
        <v>52</v>
      </c>
      <c r="E19" t="s">
        <v>53</v>
      </c>
      <c r="F19" t="str">
        <f>"2022-01-19 11:58:32"</f>
        <v>2022-01-19 11:58:32</v>
      </c>
      <c r="G19" t="str">
        <f>"2022-01-19 13:02:20"</f>
        <v>2022-01-19 13:02:20</v>
      </c>
      <c r="H19" t="s">
        <v>54</v>
      </c>
      <c r="I19" t="s">
        <v>13</v>
      </c>
    </row>
    <row r="20" spans="1:9" x14ac:dyDescent="0.5">
      <c r="A20" t="s">
        <v>9</v>
      </c>
      <c r="B20" t="str">
        <f t="shared" si="0"/>
        <v>2022-01-19 12:00:00</v>
      </c>
      <c r="C20" t="str">
        <f t="shared" si="1"/>
        <v>2022-01-19 13:00:00</v>
      </c>
      <c r="D20" t="s">
        <v>55</v>
      </c>
      <c r="E20" t="s">
        <v>56</v>
      </c>
      <c r="F20" t="str">
        <f>"2022-01-19 11:58:28"</f>
        <v>2022-01-19 11:58:28</v>
      </c>
      <c r="G20" t="str">
        <f>"2022-01-19 13:02:02"</f>
        <v>2022-01-19 13:02:02</v>
      </c>
      <c r="H20" t="s">
        <v>54</v>
      </c>
      <c r="I20" t="s">
        <v>13</v>
      </c>
    </row>
    <row r="21" spans="1:9" x14ac:dyDescent="0.5">
      <c r="A21" t="s">
        <v>9</v>
      </c>
      <c r="B21" t="str">
        <f t="shared" si="0"/>
        <v>2022-01-19 12:00:00</v>
      </c>
      <c r="C21" t="str">
        <f t="shared" si="1"/>
        <v>2022-01-19 13:00:00</v>
      </c>
      <c r="D21" t="s">
        <v>57</v>
      </c>
      <c r="E21" t="s">
        <v>58</v>
      </c>
      <c r="F21" t="str">
        <f>"2022-01-19 11:58:24"</f>
        <v>2022-01-19 11:58:24</v>
      </c>
      <c r="G21" t="str">
        <f>"2022-01-19 13:01:56"</f>
        <v>2022-01-19 13:01:56</v>
      </c>
      <c r="H21" t="s">
        <v>54</v>
      </c>
      <c r="I21" t="s">
        <v>13</v>
      </c>
    </row>
    <row r="22" spans="1:9" x14ac:dyDescent="0.5">
      <c r="A22" t="s">
        <v>9</v>
      </c>
      <c r="B22" t="str">
        <f t="shared" si="0"/>
        <v>2022-01-19 12:00:00</v>
      </c>
      <c r="C22" t="str">
        <f t="shared" si="1"/>
        <v>2022-01-19 13:00:00</v>
      </c>
      <c r="D22" t="s">
        <v>59</v>
      </c>
      <c r="E22" t="s">
        <v>60</v>
      </c>
      <c r="F22" t="str">
        <f>"2022-01-19 11:59:29"</f>
        <v>2022-01-19 11:59:29</v>
      </c>
      <c r="G22" t="str">
        <f>"2022-01-19 13:01:47"</f>
        <v>2022-01-19 13:01:47</v>
      </c>
      <c r="H22" t="s">
        <v>61</v>
      </c>
      <c r="I22" t="s">
        <v>13</v>
      </c>
    </row>
    <row r="23" spans="1:9" x14ac:dyDescent="0.5">
      <c r="A23" t="s">
        <v>9</v>
      </c>
      <c r="B23" t="str">
        <f t="shared" si="0"/>
        <v>2022-01-19 12:00:00</v>
      </c>
      <c r="C23" t="str">
        <f t="shared" si="1"/>
        <v>2022-01-19 13:00:00</v>
      </c>
      <c r="D23" t="s">
        <v>62</v>
      </c>
      <c r="E23" t="s">
        <v>63</v>
      </c>
      <c r="F23" t="str">
        <f>"2022-01-19 12:05:11"</f>
        <v>2022-01-19 12:05:11</v>
      </c>
      <c r="G23" t="str">
        <f>"2022-01-19 13:07:33"</f>
        <v>2022-01-19 13:07:33</v>
      </c>
      <c r="H23" t="s">
        <v>61</v>
      </c>
      <c r="I23" t="s">
        <v>13</v>
      </c>
    </row>
    <row r="24" spans="1:9" x14ac:dyDescent="0.5">
      <c r="A24" t="s">
        <v>9</v>
      </c>
      <c r="B24" t="str">
        <f t="shared" si="0"/>
        <v>2022-01-19 12:00:00</v>
      </c>
      <c r="C24" t="str">
        <f t="shared" si="1"/>
        <v>2022-01-19 13:00:00</v>
      </c>
      <c r="D24" t="s">
        <v>64</v>
      </c>
      <c r="E24" t="s">
        <v>65</v>
      </c>
      <c r="F24" t="str">
        <f>"2022-01-19 11:59:23"</f>
        <v>2022-01-19 11:59:23</v>
      </c>
      <c r="G24" t="str">
        <f>"2022-01-19 13:01:50"</f>
        <v>2022-01-19 13:01:50</v>
      </c>
      <c r="H24" t="s">
        <v>61</v>
      </c>
      <c r="I24" t="s">
        <v>13</v>
      </c>
    </row>
    <row r="25" spans="1:9" x14ac:dyDescent="0.5">
      <c r="A25" t="s">
        <v>9</v>
      </c>
      <c r="B25" t="str">
        <f t="shared" si="0"/>
        <v>2022-01-19 12:00:00</v>
      </c>
      <c r="C25" t="str">
        <f t="shared" si="1"/>
        <v>2022-01-19 13:00:00</v>
      </c>
      <c r="D25" t="s">
        <v>66</v>
      </c>
      <c r="E25" t="s">
        <v>67</v>
      </c>
      <c r="F25" t="str">
        <f>"2022-01-19 11:59:53"</f>
        <v>2022-01-19 11:59:53</v>
      </c>
      <c r="G25" t="str">
        <f>"2022-01-19 13:01:56"</f>
        <v>2022-01-19 13:01:56</v>
      </c>
      <c r="H25" t="s">
        <v>61</v>
      </c>
      <c r="I25" t="s">
        <v>40</v>
      </c>
    </row>
    <row r="26" spans="1:9" x14ac:dyDescent="0.5">
      <c r="A26" t="s">
        <v>9</v>
      </c>
      <c r="B26" t="str">
        <f t="shared" si="0"/>
        <v>2022-01-19 12:00:00</v>
      </c>
      <c r="C26" t="str">
        <f t="shared" si="1"/>
        <v>2022-01-19 13:00:00</v>
      </c>
      <c r="D26" t="s">
        <v>66</v>
      </c>
      <c r="E26" t="s">
        <v>67</v>
      </c>
      <c r="F26" t="str">
        <f>"2022-01-19 11:59:53"</f>
        <v>2022-01-19 11:59:53</v>
      </c>
      <c r="G26" t="str">
        <f>"2022-01-19 13:01:56"</f>
        <v>2022-01-19 13:01:56</v>
      </c>
      <c r="H26" t="s">
        <v>61</v>
      </c>
      <c r="I26" t="s">
        <v>13</v>
      </c>
    </row>
    <row r="27" spans="1:9" x14ac:dyDescent="0.5">
      <c r="A27" t="s">
        <v>9</v>
      </c>
      <c r="B27" t="str">
        <f t="shared" si="0"/>
        <v>2022-01-19 12:00:00</v>
      </c>
      <c r="C27" t="str">
        <f t="shared" si="1"/>
        <v>2022-01-19 13:00:00</v>
      </c>
      <c r="D27" t="s">
        <v>68</v>
      </c>
      <c r="E27" t="s">
        <v>69</v>
      </c>
      <c r="F27" t="str">
        <f>"2022-01-19 11:59:53"</f>
        <v>2022-01-19 11:59:53</v>
      </c>
      <c r="G27" t="str">
        <f>"2022-01-19 13:02:29"</f>
        <v>2022-01-19 13:02:29</v>
      </c>
      <c r="H27" t="s">
        <v>61</v>
      </c>
      <c r="I27" t="s">
        <v>13</v>
      </c>
    </row>
    <row r="28" spans="1:9" x14ac:dyDescent="0.5">
      <c r="A28" t="s">
        <v>9</v>
      </c>
      <c r="B28" t="str">
        <f t="shared" si="0"/>
        <v>2022-01-19 12:00:00</v>
      </c>
      <c r="C28" t="str">
        <f t="shared" si="1"/>
        <v>2022-01-19 13:00:00</v>
      </c>
      <c r="D28" t="s">
        <v>70</v>
      </c>
      <c r="E28" t="s">
        <v>71</v>
      </c>
      <c r="F28" t="str">
        <f>"2022-01-19 11:59:58"</f>
        <v>2022-01-19 11:59:58</v>
      </c>
      <c r="G28" t="str">
        <f>"2022-01-19 13:02:19"</f>
        <v>2022-01-19 13:02:19</v>
      </c>
      <c r="H28" t="s">
        <v>61</v>
      </c>
      <c r="I28" t="s">
        <v>13</v>
      </c>
    </row>
    <row r="29" spans="1:9" x14ac:dyDescent="0.5">
      <c r="A29" t="s">
        <v>9</v>
      </c>
      <c r="B29" t="str">
        <f t="shared" si="0"/>
        <v>2022-01-19 12:00:00</v>
      </c>
      <c r="C29" t="str">
        <f t="shared" si="1"/>
        <v>2022-01-19 13:00:00</v>
      </c>
      <c r="D29" t="s">
        <v>72</v>
      </c>
      <c r="E29" t="s">
        <v>73</v>
      </c>
      <c r="F29" t="str">
        <f>"2022-01-19 11:59:50"</f>
        <v>2022-01-19 11:59:50</v>
      </c>
      <c r="G29" t="str">
        <f>"2022-01-19 13:01:38"</f>
        <v>2022-01-19 13:01:38</v>
      </c>
      <c r="H29" t="s">
        <v>74</v>
      </c>
      <c r="I29" t="s">
        <v>13</v>
      </c>
    </row>
    <row r="30" spans="1:9" x14ac:dyDescent="0.5">
      <c r="A30" t="s">
        <v>9</v>
      </c>
      <c r="B30" t="str">
        <f t="shared" si="0"/>
        <v>2022-01-19 12:00:00</v>
      </c>
      <c r="C30" t="str">
        <f t="shared" si="1"/>
        <v>2022-01-19 13:00:00</v>
      </c>
      <c r="D30" t="s">
        <v>75</v>
      </c>
      <c r="E30" t="s">
        <v>76</v>
      </c>
      <c r="F30" t="str">
        <f>"2022-01-19 12:00:45"</f>
        <v>2022-01-19 12:00:45</v>
      </c>
      <c r="G30" t="str">
        <f>"2022-01-19 13:02:21"</f>
        <v>2022-01-19 13:02:21</v>
      </c>
      <c r="H30" t="s">
        <v>74</v>
      </c>
      <c r="I30" t="s">
        <v>13</v>
      </c>
    </row>
    <row r="31" spans="1:9" x14ac:dyDescent="0.5">
      <c r="A31" t="s">
        <v>9</v>
      </c>
      <c r="B31" t="str">
        <f t="shared" si="0"/>
        <v>2022-01-19 12:00:00</v>
      </c>
      <c r="C31" t="str">
        <f t="shared" si="1"/>
        <v>2022-01-19 13:00:00</v>
      </c>
      <c r="D31" t="s">
        <v>77</v>
      </c>
      <c r="E31" t="s">
        <v>78</v>
      </c>
      <c r="F31" t="str">
        <f>"2022-01-19 12:00:33"</f>
        <v>2022-01-19 12:00:33</v>
      </c>
      <c r="G31" t="str">
        <f>"2022-01-19 13:01:53"</f>
        <v>2022-01-19 13:01:53</v>
      </c>
      <c r="H31" t="s">
        <v>74</v>
      </c>
      <c r="I31" t="s">
        <v>13</v>
      </c>
    </row>
    <row r="32" spans="1:9" x14ac:dyDescent="0.5">
      <c r="A32" t="s">
        <v>9</v>
      </c>
      <c r="B32" t="str">
        <f t="shared" si="0"/>
        <v>2022-01-19 12:00:00</v>
      </c>
      <c r="C32" t="str">
        <f t="shared" si="1"/>
        <v>2022-01-19 13:00:00</v>
      </c>
      <c r="D32" t="s">
        <v>79</v>
      </c>
      <c r="E32" t="s">
        <v>80</v>
      </c>
      <c r="F32" t="str">
        <f>"2022-01-19 12:05:58"</f>
        <v>2022-01-19 12:05:58</v>
      </c>
      <c r="G32" t="str">
        <f>"2022-01-19 13:07:41"</f>
        <v>2022-01-19 13:07:41</v>
      </c>
      <c r="H32" t="s">
        <v>74</v>
      </c>
      <c r="I32" t="s">
        <v>13</v>
      </c>
    </row>
    <row r="33" spans="1:9" x14ac:dyDescent="0.5">
      <c r="A33" t="s">
        <v>9</v>
      </c>
      <c r="B33" t="str">
        <f t="shared" si="0"/>
        <v>2022-01-19 12:00:00</v>
      </c>
      <c r="C33" t="str">
        <f t="shared" si="1"/>
        <v>2022-01-19 13:00:00</v>
      </c>
      <c r="D33" t="s">
        <v>81</v>
      </c>
      <c r="E33" t="s">
        <v>82</v>
      </c>
      <c r="F33" t="str">
        <f>"2022-01-19 12:02:57"</f>
        <v>2022-01-19 12:02:57</v>
      </c>
      <c r="G33" t="str">
        <f>"2022-01-19 13:02:08"</f>
        <v>2022-01-19 13:02:08</v>
      </c>
      <c r="H33" t="s">
        <v>83</v>
      </c>
      <c r="I33" t="s">
        <v>13</v>
      </c>
    </row>
    <row r="34" spans="1:9" x14ac:dyDescent="0.5">
      <c r="A34" t="s">
        <v>9</v>
      </c>
      <c r="B34" t="str">
        <f t="shared" ref="B34:B58" si="2">"2022-01-19 12:00:00"</f>
        <v>2022-01-19 12:00:00</v>
      </c>
      <c r="C34" t="str">
        <f t="shared" ref="C34:C58" si="3">"2022-01-19 13:00:00"</f>
        <v>2022-01-19 13:00:00</v>
      </c>
      <c r="D34" t="s">
        <v>84</v>
      </c>
      <c r="E34" t="s">
        <v>85</v>
      </c>
      <c r="F34" t="str">
        <f>"2022-01-19 12:03:04"</f>
        <v>2022-01-19 12:03:04</v>
      </c>
      <c r="G34" t="str">
        <f>"2022-01-19 13:02:13"</f>
        <v>2022-01-19 13:02:13</v>
      </c>
      <c r="H34" t="s">
        <v>83</v>
      </c>
      <c r="I34" t="s">
        <v>13</v>
      </c>
    </row>
    <row r="35" spans="1:9" x14ac:dyDescent="0.5">
      <c r="A35" t="s">
        <v>9</v>
      </c>
      <c r="B35" t="str">
        <f t="shared" si="2"/>
        <v>2022-01-19 12:00:00</v>
      </c>
      <c r="C35" t="str">
        <f t="shared" si="3"/>
        <v>2022-01-19 13:00:00</v>
      </c>
      <c r="D35" t="s">
        <v>86</v>
      </c>
      <c r="E35" t="s">
        <v>87</v>
      </c>
      <c r="F35" t="str">
        <f>"2022-01-19 12:02:15"</f>
        <v>2022-01-19 12:02:15</v>
      </c>
      <c r="G35" t="str">
        <f>"2022-01-19 13:01:50"</f>
        <v>2022-01-19 13:01:50</v>
      </c>
      <c r="H35" t="s">
        <v>83</v>
      </c>
      <c r="I35" t="s">
        <v>13</v>
      </c>
    </row>
    <row r="36" spans="1:9" x14ac:dyDescent="0.5">
      <c r="A36" t="s">
        <v>9</v>
      </c>
      <c r="B36" t="str">
        <f t="shared" si="2"/>
        <v>2022-01-19 12:00:00</v>
      </c>
      <c r="C36" t="str">
        <f t="shared" si="3"/>
        <v>2022-01-19 13:00:00</v>
      </c>
      <c r="D36" t="s">
        <v>88</v>
      </c>
      <c r="E36" t="s">
        <v>89</v>
      </c>
      <c r="F36" t="str">
        <f>"2022-01-19 12:02:39"</f>
        <v>2022-01-19 12:02:39</v>
      </c>
      <c r="G36" t="str">
        <f>"2022-01-19 13:01:43"</f>
        <v>2022-01-19 13:01:43</v>
      </c>
      <c r="H36" t="s">
        <v>83</v>
      </c>
      <c r="I36" t="s">
        <v>13</v>
      </c>
    </row>
    <row r="37" spans="1:9" x14ac:dyDescent="0.5">
      <c r="A37" t="s">
        <v>9</v>
      </c>
      <c r="B37" t="str">
        <f t="shared" si="2"/>
        <v>2022-01-19 12:00:00</v>
      </c>
      <c r="C37" t="str">
        <f t="shared" si="3"/>
        <v>2022-01-19 13:00:00</v>
      </c>
      <c r="D37" t="s">
        <v>90</v>
      </c>
      <c r="E37" t="s">
        <v>91</v>
      </c>
      <c r="F37" t="str">
        <f>"2022-01-19 12:03:21"</f>
        <v>2022-01-19 12:03:21</v>
      </c>
      <c r="G37" t="str">
        <f>"2022-01-19 13:01:41"</f>
        <v>2022-01-19 13:01:41</v>
      </c>
      <c r="H37" t="s">
        <v>92</v>
      </c>
      <c r="I37" t="s">
        <v>40</v>
      </c>
    </row>
    <row r="38" spans="1:9" x14ac:dyDescent="0.5">
      <c r="A38" t="s">
        <v>9</v>
      </c>
      <c r="B38" t="str">
        <f t="shared" si="2"/>
        <v>2022-01-19 12:00:00</v>
      </c>
      <c r="C38" t="str">
        <f t="shared" si="3"/>
        <v>2022-01-19 13:00:00</v>
      </c>
      <c r="D38" t="s">
        <v>93</v>
      </c>
      <c r="E38" t="s">
        <v>94</v>
      </c>
      <c r="F38" t="str">
        <f>"2022-01-19 12:06:15"</f>
        <v>2022-01-19 12:06:15</v>
      </c>
      <c r="G38" t="str">
        <f>"2022-01-19 13:04:23"</f>
        <v>2022-01-19 13:04:23</v>
      </c>
      <c r="H38" t="s">
        <v>92</v>
      </c>
      <c r="I38" t="s">
        <v>13</v>
      </c>
    </row>
    <row r="39" spans="1:9" x14ac:dyDescent="0.5">
      <c r="A39" t="s">
        <v>9</v>
      </c>
      <c r="B39" t="str">
        <f t="shared" si="2"/>
        <v>2022-01-19 12:00:00</v>
      </c>
      <c r="C39" t="str">
        <f t="shared" si="3"/>
        <v>2022-01-19 13:00:00</v>
      </c>
      <c r="D39" t="s">
        <v>95</v>
      </c>
      <c r="E39" t="s">
        <v>96</v>
      </c>
      <c r="F39" t="str">
        <f>"2022-01-19 12:03:06"</f>
        <v>2022-01-19 12:03:06</v>
      </c>
      <c r="G39" t="str">
        <f>"2022-01-19 13:00:39"</f>
        <v>2022-01-19 13:00:39</v>
      </c>
      <c r="H39" t="s">
        <v>97</v>
      </c>
      <c r="I39" t="s">
        <v>13</v>
      </c>
    </row>
    <row r="40" spans="1:9" x14ac:dyDescent="0.5">
      <c r="A40" t="s">
        <v>9</v>
      </c>
      <c r="B40" t="str">
        <f t="shared" si="2"/>
        <v>2022-01-19 12:00:00</v>
      </c>
      <c r="C40" t="str">
        <f t="shared" si="3"/>
        <v>2022-01-19 13:00:00</v>
      </c>
      <c r="D40" t="s">
        <v>98</v>
      </c>
      <c r="E40" t="s">
        <v>99</v>
      </c>
      <c r="F40" t="str">
        <f>"2022-01-19 12:04:36"</f>
        <v>2022-01-19 12:04:36</v>
      </c>
      <c r="G40" t="str">
        <f>"2022-01-19 13:02:26"</f>
        <v>2022-01-19 13:02:26</v>
      </c>
      <c r="H40" t="s">
        <v>97</v>
      </c>
      <c r="I40" t="s">
        <v>13</v>
      </c>
    </row>
    <row r="41" spans="1:9" x14ac:dyDescent="0.5">
      <c r="A41" t="s">
        <v>9</v>
      </c>
      <c r="B41" t="str">
        <f t="shared" si="2"/>
        <v>2022-01-19 12:00:00</v>
      </c>
      <c r="C41" t="str">
        <f t="shared" si="3"/>
        <v>2022-01-19 13:00:00</v>
      </c>
      <c r="D41" t="s">
        <v>100</v>
      </c>
      <c r="E41" t="s">
        <v>101</v>
      </c>
      <c r="F41" t="str">
        <f>"2022-01-19 12:05:27"</f>
        <v>2022-01-19 12:05:27</v>
      </c>
      <c r="G41" t="str">
        <f>"2022-01-19 13:01:41"</f>
        <v>2022-01-19 13:01:41</v>
      </c>
      <c r="H41" t="s">
        <v>102</v>
      </c>
      <c r="I41" t="s">
        <v>13</v>
      </c>
    </row>
    <row r="42" spans="1:9" x14ac:dyDescent="0.5">
      <c r="A42" t="s">
        <v>9</v>
      </c>
      <c r="B42" t="str">
        <f t="shared" si="2"/>
        <v>2022-01-19 12:00:00</v>
      </c>
      <c r="C42" t="str">
        <f t="shared" si="3"/>
        <v>2022-01-19 13:00:00</v>
      </c>
      <c r="D42" t="s">
        <v>103</v>
      </c>
      <c r="E42" t="s">
        <v>104</v>
      </c>
      <c r="F42" t="str">
        <f>"2022-01-19 12:06:15"</f>
        <v>2022-01-19 12:06:15</v>
      </c>
      <c r="G42" t="str">
        <f>"2022-01-19 13:03:11"</f>
        <v>2022-01-19 13:03:11</v>
      </c>
      <c r="H42" t="s">
        <v>102</v>
      </c>
      <c r="I42" t="s">
        <v>13</v>
      </c>
    </row>
    <row r="43" spans="1:9" x14ac:dyDescent="0.5">
      <c r="A43" t="s">
        <v>9</v>
      </c>
      <c r="B43" t="str">
        <f t="shared" si="2"/>
        <v>2022-01-19 12:00:00</v>
      </c>
      <c r="C43" t="str">
        <f t="shared" si="3"/>
        <v>2022-01-19 13:00:00</v>
      </c>
      <c r="D43" t="s">
        <v>105</v>
      </c>
      <c r="E43" t="s">
        <v>106</v>
      </c>
      <c r="F43" t="str">
        <f>"2022-01-19 12:05:11"</f>
        <v>2022-01-19 12:05:11</v>
      </c>
      <c r="G43" t="str">
        <f>"2022-01-19 13:01:49"</f>
        <v>2022-01-19 13:01:49</v>
      </c>
      <c r="H43" t="s">
        <v>102</v>
      </c>
      <c r="I43" t="s">
        <v>13</v>
      </c>
    </row>
    <row r="44" spans="1:9" x14ac:dyDescent="0.5">
      <c r="A44" t="s">
        <v>9</v>
      </c>
      <c r="B44" t="str">
        <f t="shared" si="2"/>
        <v>2022-01-19 12:00:00</v>
      </c>
      <c r="C44" t="str">
        <f t="shared" si="3"/>
        <v>2022-01-19 13:00:00</v>
      </c>
      <c r="D44" t="s">
        <v>107</v>
      </c>
      <c r="E44" t="s">
        <v>108</v>
      </c>
      <c r="F44" t="str">
        <f>"2022-01-19 12:06:49"</f>
        <v>2022-01-19 12:06:49</v>
      </c>
      <c r="G44" t="str">
        <f>"2022-01-19 13:01:59"</f>
        <v>2022-01-19 13:01:59</v>
      </c>
      <c r="H44" t="s">
        <v>109</v>
      </c>
      <c r="I44" t="s">
        <v>13</v>
      </c>
    </row>
    <row r="45" spans="1:9" x14ac:dyDescent="0.5">
      <c r="A45" t="s">
        <v>9</v>
      </c>
      <c r="B45" t="str">
        <f t="shared" si="2"/>
        <v>2022-01-19 12:00:00</v>
      </c>
      <c r="C45" t="str">
        <f t="shared" si="3"/>
        <v>2022-01-19 13:00:00</v>
      </c>
      <c r="D45" t="s">
        <v>110</v>
      </c>
      <c r="E45" t="s">
        <v>111</v>
      </c>
      <c r="F45" t="str">
        <f>"2022-01-19 11:58:29"</f>
        <v>2022-01-19 11:58:29</v>
      </c>
      <c r="G45" t="str">
        <f>"2022-01-19 12:52:10"</f>
        <v>2022-01-19 12:52:10</v>
      </c>
      <c r="H45" t="s">
        <v>112</v>
      </c>
      <c r="I45" t="s">
        <v>40</v>
      </c>
    </row>
    <row r="46" spans="1:9" x14ac:dyDescent="0.5">
      <c r="A46" t="s">
        <v>9</v>
      </c>
      <c r="B46" t="str">
        <f t="shared" si="2"/>
        <v>2022-01-19 12:00:00</v>
      </c>
      <c r="C46" t="str">
        <f t="shared" si="3"/>
        <v>2022-01-19 13:00:00</v>
      </c>
      <c r="D46" t="s">
        <v>110</v>
      </c>
      <c r="E46" t="s">
        <v>111</v>
      </c>
      <c r="F46" t="str">
        <f>"2022-01-19 11:58:29"</f>
        <v>2022-01-19 11:58:29</v>
      </c>
      <c r="G46" t="str">
        <f>"2022-01-19 12:52:10"</f>
        <v>2022-01-19 12:52:10</v>
      </c>
      <c r="H46" t="s">
        <v>112</v>
      </c>
      <c r="I46" t="s">
        <v>113</v>
      </c>
    </row>
    <row r="47" spans="1:9" x14ac:dyDescent="0.5">
      <c r="A47" t="s">
        <v>9</v>
      </c>
      <c r="B47" t="str">
        <f t="shared" si="2"/>
        <v>2022-01-19 12:00:00</v>
      </c>
      <c r="C47" t="str">
        <f t="shared" si="3"/>
        <v>2022-01-19 13:00:00</v>
      </c>
      <c r="D47" t="s">
        <v>114</v>
      </c>
      <c r="E47" t="s">
        <v>115</v>
      </c>
      <c r="F47" t="str">
        <f>"2022-01-19 11:58:16"</f>
        <v>2022-01-19 11:58:16</v>
      </c>
      <c r="G47" t="str">
        <f>"2022-01-19 12:50:38"</f>
        <v>2022-01-19 12:50:38</v>
      </c>
      <c r="H47" t="s">
        <v>116</v>
      </c>
      <c r="I47" t="s">
        <v>13</v>
      </c>
    </row>
    <row r="48" spans="1:9" x14ac:dyDescent="0.5">
      <c r="A48" t="s">
        <v>9</v>
      </c>
      <c r="B48" t="str">
        <f t="shared" si="2"/>
        <v>2022-01-19 12:00:00</v>
      </c>
      <c r="C48" t="str">
        <f t="shared" si="3"/>
        <v>2022-01-19 13:00:00</v>
      </c>
      <c r="D48" t="s">
        <v>117</v>
      </c>
      <c r="E48" t="s">
        <v>118</v>
      </c>
      <c r="F48" t="str">
        <f>"2022-01-19 12:01:27"</f>
        <v>2022-01-19 12:01:27</v>
      </c>
      <c r="G48" t="str">
        <f>"2022-01-19 12:51:36"</f>
        <v>2022-01-19 12:51:36</v>
      </c>
      <c r="H48" t="s">
        <v>119</v>
      </c>
      <c r="I48" t="s">
        <v>13</v>
      </c>
    </row>
    <row r="49" spans="1:9" x14ac:dyDescent="0.5">
      <c r="A49" t="s">
        <v>9</v>
      </c>
      <c r="B49" t="str">
        <f t="shared" si="2"/>
        <v>2022-01-19 12:00:00</v>
      </c>
      <c r="C49" t="str">
        <f t="shared" si="3"/>
        <v>2022-01-19 13:00:00</v>
      </c>
      <c r="D49" t="s">
        <v>120</v>
      </c>
      <c r="E49" t="s">
        <v>121</v>
      </c>
      <c r="F49" t="str">
        <f>"2022-01-19 12:12:47"</f>
        <v>2022-01-19 12:12:47</v>
      </c>
      <c r="G49" t="str">
        <f>"2022-01-19 12:47:56"</f>
        <v>2022-01-19 12:47:56</v>
      </c>
      <c r="H49" t="s">
        <v>122</v>
      </c>
      <c r="I49" t="s">
        <v>13</v>
      </c>
    </row>
    <row r="50" spans="1:9" x14ac:dyDescent="0.5">
      <c r="A50" t="s">
        <v>9</v>
      </c>
      <c r="B50" t="str">
        <f t="shared" si="2"/>
        <v>2022-01-19 12:00:00</v>
      </c>
      <c r="C50" t="str">
        <f t="shared" si="3"/>
        <v>2022-01-19 13:00:00</v>
      </c>
      <c r="D50" t="s">
        <v>123</v>
      </c>
      <c r="E50" t="s">
        <v>124</v>
      </c>
      <c r="F50" t="str">
        <f>"2022-01-19 12:34:49"</f>
        <v>2022-01-19 12:34:49</v>
      </c>
      <c r="G50" t="str">
        <f>"2022-01-19 13:07:41"</f>
        <v>2022-01-19 13:07:41</v>
      </c>
      <c r="H50" t="s">
        <v>125</v>
      </c>
      <c r="I50" t="s">
        <v>13</v>
      </c>
    </row>
    <row r="51" spans="1:9" x14ac:dyDescent="0.5">
      <c r="A51" t="s">
        <v>9</v>
      </c>
      <c r="B51" t="str">
        <f t="shared" si="2"/>
        <v>2022-01-19 12:00:00</v>
      </c>
      <c r="C51" t="str">
        <f t="shared" si="3"/>
        <v>2022-01-19 13:00:00</v>
      </c>
      <c r="D51" t="s">
        <v>123</v>
      </c>
      <c r="E51" t="s">
        <v>124</v>
      </c>
      <c r="F51" t="str">
        <f>"2022-01-19 11:59:46"</f>
        <v>2022-01-19 11:59:46</v>
      </c>
      <c r="G51" t="str">
        <f>"2022-01-19 12:31:44"</f>
        <v>2022-01-19 12:31:44</v>
      </c>
      <c r="H51" t="s">
        <v>126</v>
      </c>
      <c r="I51" t="s">
        <v>13</v>
      </c>
    </row>
    <row r="52" spans="1:9" x14ac:dyDescent="0.5">
      <c r="A52" t="s">
        <v>9</v>
      </c>
      <c r="B52" t="str">
        <f t="shared" si="2"/>
        <v>2022-01-19 12:00:00</v>
      </c>
      <c r="C52" t="str">
        <f t="shared" si="3"/>
        <v>2022-01-19 13:00:00</v>
      </c>
      <c r="D52" t="s">
        <v>127</v>
      </c>
      <c r="E52" t="s">
        <v>128</v>
      </c>
      <c r="F52" t="str">
        <f>"2022-01-19 12:43:15"</f>
        <v>2022-01-19 12:43:15</v>
      </c>
      <c r="G52" t="str">
        <f>"2022-01-19 13:07:34"</f>
        <v>2022-01-19 13:07:34</v>
      </c>
      <c r="H52" t="s">
        <v>129</v>
      </c>
      <c r="I52" t="s">
        <v>13</v>
      </c>
    </row>
    <row r="53" spans="1:9" x14ac:dyDescent="0.5">
      <c r="A53" t="s">
        <v>9</v>
      </c>
      <c r="B53" t="str">
        <f t="shared" si="2"/>
        <v>2022-01-19 12:00:00</v>
      </c>
      <c r="C53" t="str">
        <f t="shared" si="3"/>
        <v>2022-01-19 13:00:00</v>
      </c>
      <c r="D53" t="s">
        <v>100</v>
      </c>
      <c r="E53" t="s">
        <v>101</v>
      </c>
      <c r="F53" t="str">
        <f>"2022-01-19 12:00:00"</f>
        <v>2022-01-19 12:00:00</v>
      </c>
      <c r="G53" t="str">
        <f>"2022-01-19 12:05:12"</f>
        <v>2022-01-19 12:05:12</v>
      </c>
      <c r="H53" t="s">
        <v>130</v>
      </c>
      <c r="I53" t="s">
        <v>13</v>
      </c>
    </row>
    <row r="54" spans="1:9" x14ac:dyDescent="0.5">
      <c r="A54" t="s">
        <v>9</v>
      </c>
      <c r="B54" t="str">
        <f t="shared" si="2"/>
        <v>2022-01-19 12:00:00</v>
      </c>
      <c r="C54" t="str">
        <f t="shared" si="3"/>
        <v>2022-01-19 13:00:00</v>
      </c>
      <c r="D54" t="s">
        <v>131</v>
      </c>
      <c r="E54" t="s">
        <v>91</v>
      </c>
      <c r="F54" t="str">
        <f>"2022-01-19 12:02:48"</f>
        <v>2022-01-19 12:02:48</v>
      </c>
      <c r="G54" t="str">
        <f>"2022-01-19 12:05:26"</f>
        <v>2022-01-19 12:05:26</v>
      </c>
      <c r="H54" t="s">
        <v>132</v>
      </c>
      <c r="I54" t="s">
        <v>13</v>
      </c>
    </row>
    <row r="55" spans="1:9" x14ac:dyDescent="0.5">
      <c r="A55" t="s">
        <v>9</v>
      </c>
      <c r="B55" t="str">
        <f t="shared" si="2"/>
        <v>2022-01-19 12:00:00</v>
      </c>
      <c r="C55" t="str">
        <f t="shared" si="3"/>
        <v>2022-01-19 13:00:00</v>
      </c>
      <c r="D55" t="s">
        <v>93</v>
      </c>
      <c r="E55" t="s">
        <v>94</v>
      </c>
      <c r="F55" t="str">
        <f>"2022-01-19 12:02:11"</f>
        <v>2022-01-19 12:02:11</v>
      </c>
      <c r="G55" t="str">
        <f>"2022-01-19 12:04:30"</f>
        <v>2022-01-19 12:04:30</v>
      </c>
      <c r="H55" t="s">
        <v>132</v>
      </c>
      <c r="I55" t="s">
        <v>13</v>
      </c>
    </row>
    <row r="56" spans="1:9" x14ac:dyDescent="0.5">
      <c r="A56" t="s">
        <v>9</v>
      </c>
      <c r="B56" t="str">
        <f t="shared" si="2"/>
        <v>2022-01-19 12:00:00</v>
      </c>
      <c r="C56" t="str">
        <f t="shared" si="3"/>
        <v>2022-01-19 13:00:00</v>
      </c>
      <c r="D56" t="s">
        <v>93</v>
      </c>
      <c r="E56" t="s">
        <v>94</v>
      </c>
      <c r="F56" t="str">
        <f>"2022-01-19 12:00:12"</f>
        <v>2022-01-19 12:00:12</v>
      </c>
      <c r="G56" t="str">
        <f>"2022-01-19 12:02:47"</f>
        <v>2022-01-19 12:02:47</v>
      </c>
      <c r="H56" t="s">
        <v>132</v>
      </c>
      <c r="I56" t="s">
        <v>13</v>
      </c>
    </row>
    <row r="57" spans="1:9" x14ac:dyDescent="0.5">
      <c r="A57" t="s">
        <v>9</v>
      </c>
      <c r="B57" t="str">
        <f t="shared" si="2"/>
        <v>2022-01-19 12:00:00</v>
      </c>
      <c r="C57" t="str">
        <f t="shared" si="3"/>
        <v>2022-01-19 13:00:00</v>
      </c>
      <c r="D57" t="s">
        <v>66</v>
      </c>
      <c r="E57" t="s">
        <v>67</v>
      </c>
      <c r="F57" t="str">
        <f>"2022-01-19 11:58:35"</f>
        <v>2022-01-19 11:58:35</v>
      </c>
      <c r="G57" t="str">
        <f>"2022-01-19 11:59:17"</f>
        <v>2022-01-19 11:59:17</v>
      </c>
      <c r="H57" t="s">
        <v>133</v>
      </c>
      <c r="I57" t="s">
        <v>40</v>
      </c>
    </row>
    <row r="58" spans="1:9" x14ac:dyDescent="0.5">
      <c r="A58" t="s">
        <v>9</v>
      </c>
      <c r="B58" t="str">
        <f t="shared" si="2"/>
        <v>2022-01-19 12:00:00</v>
      </c>
      <c r="C58" t="str">
        <f t="shared" si="3"/>
        <v>2022-01-19 13:00:00</v>
      </c>
      <c r="D58" t="s">
        <v>66</v>
      </c>
      <c r="E58" t="s">
        <v>67</v>
      </c>
      <c r="F58" t="str">
        <f>"2022-01-19 11:58:35"</f>
        <v>2022-01-19 11:58:35</v>
      </c>
      <c r="G58" t="str">
        <f>"2022-01-19 11:59:17"</f>
        <v>2022-01-19 11:59:17</v>
      </c>
      <c r="H58" t="s">
        <v>133</v>
      </c>
      <c r="I58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participant-20220123165901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Silvestri Dobrovolny, Chiara</dc:creator>
  <cp:lastModifiedBy>Silvestri Dobrovolny, Chiara</cp:lastModifiedBy>
  <dcterms:created xsi:type="dcterms:W3CDTF">2022-01-23T17:00:52Z</dcterms:created>
  <dcterms:modified xsi:type="dcterms:W3CDTF">2022-01-23T17:00:52Z</dcterms:modified>
</cp:coreProperties>
</file>